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1" activeTab="24"/>
  </bookViews>
  <sheets>
    <sheet name="Pakiety" sheetId="1" r:id="rId1"/>
    <sheet name="1" sheetId="2" r:id="rId2"/>
    <sheet name="2" sheetId="3" r:id="rId3"/>
    <sheet name="3" sheetId="4" r:id="rId4"/>
    <sheet name="4" sheetId="5" r:id="rId5"/>
    <sheet name="Arkusz16" sheetId="6" state="hidden" r:id="rId6"/>
    <sheet name="Arkusz26" sheetId="7" state="hidden" r:id="rId7"/>
    <sheet name="Arkusz27" sheetId="8" state="hidden" r:id="rId8"/>
    <sheet name="5" sheetId="9" r:id="rId9"/>
    <sheet name="6" sheetId="10" r:id="rId10"/>
    <sheet name="Arkusz36" sheetId="11" state="hidden" r:id="rId11"/>
    <sheet name="Arkusz37" sheetId="12" state="hidden" r:id="rId12"/>
    <sheet name="Arkusz38" sheetId="13" state="hidden" r:id="rId13"/>
    <sheet name="7" sheetId="14" r:id="rId14"/>
    <sheet name="Arkusz56" sheetId="15" state="hidden" r:id="rId15"/>
    <sheet name="Arkusz66" sheetId="16" state="hidden" r:id="rId16"/>
    <sheet name="Arkusz79" sheetId="17" state="hidden" r:id="rId17"/>
    <sheet name="8" sheetId="18" r:id="rId18"/>
    <sheet name="9" sheetId="19" r:id="rId19"/>
    <sheet name="10" sheetId="20" r:id="rId20"/>
    <sheet name="11" sheetId="21" r:id="rId21"/>
    <sheet name="12" sheetId="22" r:id="rId22"/>
    <sheet name="13" sheetId="23" r:id="rId23"/>
    <sheet name="14" sheetId="24" r:id="rId24"/>
    <sheet name="15" sheetId="25" r:id="rId25"/>
  </sheets>
  <definedNames/>
  <calcPr fullCalcOnLoad="1"/>
</workbook>
</file>

<file path=xl/sharedStrings.xml><?xml version="1.0" encoding="utf-8"?>
<sst xmlns="http://schemas.openxmlformats.org/spreadsheetml/2006/main" count="636" uniqueCount="312">
  <si>
    <t>Pakiet</t>
  </si>
  <si>
    <t xml:space="preserve">Nazwa </t>
  </si>
  <si>
    <t>Albuminy</t>
  </si>
  <si>
    <t>LEKI 1</t>
  </si>
  <si>
    <t>LEKI 2</t>
  </si>
  <si>
    <t xml:space="preserve">ANTYBIOTYKI </t>
  </si>
  <si>
    <t>Szczepionki I</t>
  </si>
  <si>
    <t>LEKI DLA CHEMIOTERAPII I</t>
  </si>
  <si>
    <t xml:space="preserve">RECEPTURA </t>
  </si>
  <si>
    <t>Preparaty do dezynfekcji</t>
  </si>
  <si>
    <t>PRZYLEPIEC DO MOCOWANIA KANIUL</t>
  </si>
  <si>
    <t>Szwy niewchłanialne II</t>
  </si>
  <si>
    <t>Balon do tamowania krwawień</t>
  </si>
  <si>
    <t>Proszek hemostatyczny</t>
  </si>
  <si>
    <t>Przygotowanie pola operacyjnego</t>
  </si>
  <si>
    <t>Hemodializa</t>
  </si>
  <si>
    <t>Igły do portów</t>
  </si>
  <si>
    <t xml:space="preserve">PAKIET </t>
  </si>
  <si>
    <t>ALBUMINY</t>
  </si>
  <si>
    <t>Lp.</t>
  </si>
  <si>
    <t>Przedmiot zamówienia</t>
  </si>
  <si>
    <t>J.</t>
  </si>
  <si>
    <t>Ilość</t>
  </si>
  <si>
    <t xml:space="preserve">Cena netto </t>
  </si>
  <si>
    <t>VAT</t>
  </si>
  <si>
    <t>Wartość VAT</t>
  </si>
  <si>
    <t>Cena brutto</t>
  </si>
  <si>
    <t>Wartość netto</t>
  </si>
  <si>
    <t>Wartość brutto</t>
  </si>
  <si>
    <t>Oferowany produkt</t>
  </si>
  <si>
    <t>Kod EAN</t>
  </si>
  <si>
    <t>ALBUMINA  20%   200 mg/ml  a  50 ml</t>
  </si>
  <si>
    <t>szt.</t>
  </si>
  <si>
    <t>Nazwa międzynarodowa, postać</t>
  </si>
  <si>
    <t>Dawka, opakowanie</t>
  </si>
  <si>
    <t>ACETYLOCYSTEINA</t>
  </si>
  <si>
    <t>600 mg x 10 tabl.musujących</t>
  </si>
  <si>
    <t>ACIDUM FOLICUM</t>
  </si>
  <si>
    <t>15 mg x 30 tabl.</t>
  </si>
  <si>
    <t>AMANTADINE</t>
  </si>
  <si>
    <t>100 mg x 50 kaps</t>
  </si>
  <si>
    <t>ATORVASTATIN</t>
  </si>
  <si>
    <t>40 mg x 30 tabl.</t>
  </si>
  <si>
    <t>COLECALCIFEROL</t>
  </si>
  <si>
    <t>1000 j.m. X 30 tabl.</t>
  </si>
  <si>
    <t>DABIGATRAN ETEXILATE</t>
  </si>
  <si>
    <t>110 mg x 30 kaps</t>
  </si>
  <si>
    <t>150 mg x 30 kaps</t>
  </si>
  <si>
    <t>DEXAMETHASONE</t>
  </si>
  <si>
    <t>4 mg/ml x 10 amp.</t>
  </si>
  <si>
    <t>DULOXETINE</t>
  </si>
  <si>
    <t>60 mg x 28 tabl.</t>
  </si>
  <si>
    <t>FENOFIBRAT</t>
  </si>
  <si>
    <t>215 mg x 30 tabl.</t>
  </si>
  <si>
    <t>FILGRASTIM</t>
  </si>
  <si>
    <t>0,48mg/0,5ml x 1 amp.strzyk.</t>
  </si>
  <si>
    <t>GABAPENTIN</t>
  </si>
  <si>
    <t>300 mg x 20 kaps</t>
  </si>
  <si>
    <t>GLIMEPIRIDE</t>
  </si>
  <si>
    <t>2 mg x 30 tabl.</t>
  </si>
  <si>
    <t>HALOPERIDOL</t>
  </si>
  <si>
    <t>5 mg/ml x 10 amp</t>
  </si>
  <si>
    <t>INDOMETACIN</t>
  </si>
  <si>
    <t>75 mg x 25 tabl.</t>
  </si>
  <si>
    <t>Insulina typu Humalog Mix 25</t>
  </si>
  <si>
    <t>300 j.m./3 ml x 5 wkładów + 2 peny</t>
  </si>
  <si>
    <t>Insulina typu Insulatard</t>
  </si>
  <si>
    <t>IPRATROPIUM+SALBUTAMOL</t>
  </si>
  <si>
    <t>płyn do nebulizacji 0,5 + 2,5 mg a 2,5 ml x 20</t>
  </si>
  <si>
    <t>LERCANIDIPINE</t>
  </si>
  <si>
    <t>10 mg x 28 tabl.</t>
  </si>
  <si>
    <t>LIGNOCAINA</t>
  </si>
  <si>
    <t>Żel  2% a 30 g</t>
  </si>
  <si>
    <t>MEGESTROL</t>
  </si>
  <si>
    <t>Zawiesina 40 mg/ml a 240 ml</t>
  </si>
  <si>
    <t>ORNITHINE</t>
  </si>
  <si>
    <t>3 g  granulat x 30 sasz.</t>
  </si>
  <si>
    <t>PANCREATYNA</t>
  </si>
  <si>
    <t>25000 j.m. X 20 kaps.</t>
  </si>
  <si>
    <t>PANTOPRAZOL</t>
  </si>
  <si>
    <t>20 mg x 28 tabl.</t>
  </si>
  <si>
    <t>40 mg x 28 tabl.</t>
  </si>
  <si>
    <t>PREDNISON</t>
  </si>
  <si>
    <t>5 mg x 20 tabl.</t>
  </si>
  <si>
    <t>QUETIAPINE</t>
  </si>
  <si>
    <t>100 mg x 60 tabl</t>
  </si>
  <si>
    <t>ROCURONIUM BROMIDE</t>
  </si>
  <si>
    <t>10 mg/ml 10 fiol.a 5 ml</t>
  </si>
  <si>
    <t>ROPINIROLE</t>
  </si>
  <si>
    <t>4 mg x 28 tabl.</t>
  </si>
  <si>
    <t>SALBUTAMOL</t>
  </si>
  <si>
    <t>0,5 mg/ml x 10 amp.</t>
  </si>
  <si>
    <t>THIAMINE</t>
  </si>
  <si>
    <t>25 mg x 50 tabl.</t>
  </si>
  <si>
    <t>TIAPRIDE</t>
  </si>
  <si>
    <t>100 mg x 20 tabl.</t>
  </si>
  <si>
    <t>TICAGRELOR</t>
  </si>
  <si>
    <t>90 mg x 56 tabl.</t>
  </si>
  <si>
    <t>TIOCTIC ACID</t>
  </si>
  <si>
    <t>600 mg x 30 tabl.</t>
  </si>
  <si>
    <t>TORASEMIDE</t>
  </si>
  <si>
    <t>20 mg / 4 ml x 5 amp</t>
  </si>
  <si>
    <t>PHENOBARBITAL</t>
  </si>
  <si>
    <t>40 mg x 1 fiol + rozpuszczalnik 2 ml</t>
  </si>
  <si>
    <t>CLONAZEPAM</t>
  </si>
  <si>
    <t>FENTANYL</t>
  </si>
  <si>
    <t>system transdermalny 25 mcg/h x 5 plastrów</t>
  </si>
  <si>
    <t>system transdermalny 50 mcg/h x 5 plastrów</t>
  </si>
  <si>
    <t>system transdermalny 75 mcg/h x 5 plastrów</t>
  </si>
  <si>
    <t>system transdermalny 100 mcg/h x 5 plastrów</t>
  </si>
  <si>
    <t>LINEZOLID</t>
  </si>
  <si>
    <t>600mg/300ml x 10</t>
  </si>
  <si>
    <t>600mg x 10 tabl.</t>
  </si>
  <si>
    <t>VANCOMYCIN</t>
  </si>
  <si>
    <t>0,5 g x 1 fiol.</t>
  </si>
  <si>
    <t>Co-trimoxazole (sulfamethoxazolum + Trimethoprimum)</t>
  </si>
  <si>
    <t xml:space="preserve"> 480 mg  x 20 tabl.</t>
  </si>
  <si>
    <t>PAKIET XV</t>
  </si>
  <si>
    <t>CANREOATE POTASSIUM</t>
  </si>
  <si>
    <t>Nazwa międzynarodowa</t>
  </si>
  <si>
    <t>Postać, dawka</t>
  </si>
  <si>
    <t>11.2012-04.2013</t>
  </si>
  <si>
    <t>PAKIET XXV</t>
  </si>
  <si>
    <t>ŻYWIENIE POZAJELITOWE II</t>
  </si>
  <si>
    <t>PAKIET XXVI</t>
  </si>
  <si>
    <t>ŻYWIENIE I</t>
  </si>
  <si>
    <t xml:space="preserve"> Lp.</t>
  </si>
  <si>
    <t xml:space="preserve">Ilość </t>
  </si>
  <si>
    <t>Vaccinum varicellae vivum od 9 miesiąca życia</t>
  </si>
  <si>
    <t>fiolka z proszkiem + apułka z rozpuszczalnikiem a 0,5 ml</t>
  </si>
  <si>
    <t xml:space="preserve">Vaccinum encephalitidis ioxodibus advectae inactivatum dla dzieci powyżej 1 roku życia do 16 roku życia </t>
  </si>
  <si>
    <t>0,25 ml, 1 ampułko - strzykawka</t>
  </si>
  <si>
    <t>Vaccinum meningococcinum A.V.Y</t>
  </si>
  <si>
    <t>1 dawka/0,5 ml</t>
  </si>
  <si>
    <t>Wykonawca może zaoferować leki w opakowaniach o wielkości innej niż sugerowana, pod warunkiem, że proponowany preparat w oferowanym opakowaniu znajduje się w aktualnym obwieszczeniu MZ i jest refundowany przez NFZ.</t>
  </si>
  <si>
    <t>Potwierdzenie spełniania wymagań Zamawiającego co do trwałości, przechowywania i ochrony przed światłem muszą znajdować potwierdzenie w ChPL (Charakterystyka Produktu Leczniczego).</t>
  </si>
  <si>
    <t>Preparaty zawierające tę samą substancje czynną oraz będące w tej samej postaci farmaceutycznej muszą pochodzić od jednego producenta.</t>
  </si>
  <si>
    <t>Zakup poszczególnych dawek będzie uzależniony od zapotrzebowania.</t>
  </si>
  <si>
    <r>
      <t>Oxaliplatinum - koncentrat płynny do przygotowywania roztworu do wlewu, po rozcieńczeniu stabilność fizyko-chemiczna min. 24 godz. w temp. 2-8</t>
    </r>
    <r>
      <rPr>
        <sz val="11"/>
        <rFont val="Calibri"/>
        <family val="2"/>
      </rPr>
      <t>°</t>
    </r>
    <r>
      <rPr>
        <sz val="11"/>
        <rFont val="Arial CE"/>
        <family val="2"/>
      </rPr>
      <t>C lub min. 6 godz. w temp. do 25</t>
    </r>
    <r>
      <rPr>
        <sz val="11"/>
        <rFont val="Calibri"/>
        <family val="2"/>
      </rPr>
      <t>°</t>
    </r>
    <r>
      <rPr>
        <sz val="11"/>
        <rFont val="Arial CE"/>
        <family val="2"/>
      </rPr>
      <t>C</t>
    </r>
  </si>
  <si>
    <r>
      <t xml:space="preserve"> </t>
    </r>
    <r>
      <rPr>
        <b/>
        <sz val="10"/>
        <rFont val="Arial CE"/>
        <family val="2"/>
      </rPr>
      <t>50</t>
    </r>
    <r>
      <rPr>
        <sz val="10"/>
        <rFont val="Arial CE"/>
        <family val="2"/>
      </rPr>
      <t xml:space="preserve"> mg / 10 ml  x 1 szt</t>
    </r>
  </si>
  <si>
    <r>
      <t>100</t>
    </r>
    <r>
      <rPr>
        <sz val="10"/>
        <rFont val="Arial CE"/>
        <family val="2"/>
      </rPr>
      <t xml:space="preserve"> mg / 20 ml x 1 szt</t>
    </r>
  </si>
  <si>
    <r>
      <t>200</t>
    </r>
    <r>
      <rPr>
        <sz val="10"/>
        <rFont val="Arial CE"/>
        <family val="2"/>
      </rPr>
      <t xml:space="preserve"> mg / 40 ml x 1 szt</t>
    </r>
  </si>
  <si>
    <t>Fluorouracil - injekcja wielodawkowa, nie zmieniający barwy po rozcieńczeniu z rozpuszczalnikiem, trwałość po otwarciu w warunkach aseptycznych minimum 24 godziny w temp. 25°C lub w temp pokojowej, stabilność fizyko-chemiczna po rozcieńczeniu minimum 24 godziny w temp. 25°C lub w temp. pokojowej, zamawiający wymaga aby preparat można było łączyć z preparatem lewofolianu 50 mg/ ml w jednym wlewie</t>
  </si>
  <si>
    <r>
      <t>1000</t>
    </r>
    <r>
      <rPr>
        <sz val="10"/>
        <rFont val="Arial CE"/>
        <family val="2"/>
      </rPr>
      <t xml:space="preserve"> mg / 20 ml x 1 szt</t>
    </r>
  </si>
  <si>
    <r>
      <t>5000</t>
    </r>
    <r>
      <rPr>
        <sz val="10"/>
        <rFont val="Arial CE"/>
        <family val="2"/>
      </rPr>
      <t xml:space="preserve"> mg / 100 ml x 1 szt</t>
    </r>
  </si>
  <si>
    <t>1-folinian disodu - roztwór do wstrzykiwań, stabilność fizyko-chemiczna po pierwszym otwarciu fiolki minimum 24 godziny w temp. 2-8°C, zamawiający wymaga aby preparat można było łączyć z preparatem 5-fluorouracil w jednym wlewie</t>
  </si>
  <si>
    <r>
      <t xml:space="preserve">50 mg / ml x 1 szt po </t>
    </r>
    <r>
      <rPr>
        <b/>
        <sz val="10"/>
        <rFont val="Arial CE"/>
        <family val="2"/>
      </rPr>
      <t>4 ml</t>
    </r>
  </si>
  <si>
    <r>
      <t>50 mg / ml x 1 szt po</t>
    </r>
    <r>
      <rPr>
        <b/>
        <sz val="10"/>
        <rFont val="Arial CE"/>
        <family val="2"/>
      </rPr>
      <t xml:space="preserve"> 9 ml</t>
    </r>
  </si>
  <si>
    <r>
      <t>Doxorubicinum - koncentrat do sporządzania roztworu do infuzji, po rozcieńczeniu stabilność fizyko-chemiczna min. 24 godz. w temp. 2-8</t>
    </r>
    <r>
      <rPr>
        <sz val="11"/>
        <color indexed="8"/>
        <rFont val="Calibri"/>
        <family val="2"/>
      </rPr>
      <t>°</t>
    </r>
    <r>
      <rPr>
        <sz val="11"/>
        <color indexed="8"/>
        <rFont val="Arial CE"/>
        <family val="2"/>
      </rPr>
      <t>C lub min. 6 godz. w temp. do 25</t>
    </r>
    <r>
      <rPr>
        <sz val="11"/>
        <color indexed="8"/>
        <rFont val="Calibri"/>
        <family val="2"/>
      </rPr>
      <t>°</t>
    </r>
    <r>
      <rPr>
        <sz val="11"/>
        <color indexed="8"/>
        <rFont val="Arial CE"/>
        <family val="2"/>
      </rPr>
      <t>C</t>
    </r>
  </si>
  <si>
    <r>
      <t xml:space="preserve">10 </t>
    </r>
    <r>
      <rPr>
        <sz val="10"/>
        <rFont val="Arial CE"/>
        <family val="2"/>
      </rPr>
      <t>mg / 5 ml x 1 szt</t>
    </r>
  </si>
  <si>
    <r>
      <t>50</t>
    </r>
    <r>
      <rPr>
        <sz val="10"/>
        <rFont val="Arial CE"/>
        <family val="2"/>
      </rPr>
      <t xml:space="preserve"> mg / 25 ml x 1 szt</t>
    </r>
  </si>
  <si>
    <r>
      <t>Docetaxelum - koncentrat do sporządzania roztworu do infuzji, po rozcieńczeniu stabilność fizyko-chemiczna min. 24 godz. w temp. 2-8</t>
    </r>
    <r>
      <rPr>
        <sz val="11"/>
        <color indexed="8"/>
        <rFont val="Calibri"/>
        <family val="2"/>
      </rPr>
      <t>°</t>
    </r>
    <r>
      <rPr>
        <sz val="11"/>
        <color indexed="8"/>
        <rFont val="Arial CE"/>
        <family val="2"/>
      </rPr>
      <t>C lub min. 6 godz. w temp. do 25</t>
    </r>
    <r>
      <rPr>
        <sz val="11"/>
        <color indexed="8"/>
        <rFont val="Calibri"/>
        <family val="2"/>
      </rPr>
      <t>°</t>
    </r>
    <r>
      <rPr>
        <sz val="11"/>
        <color indexed="8"/>
        <rFont val="Arial CE"/>
        <family val="2"/>
      </rPr>
      <t>C</t>
    </r>
  </si>
  <si>
    <r>
      <t xml:space="preserve">20 </t>
    </r>
    <r>
      <rPr>
        <sz val="10"/>
        <rFont val="Arial CE"/>
        <family val="2"/>
      </rPr>
      <t>mg / fiol. x 1 szt</t>
    </r>
  </si>
  <si>
    <r>
      <t>80</t>
    </r>
    <r>
      <rPr>
        <sz val="10"/>
        <rFont val="Arial CE"/>
        <family val="2"/>
      </rPr>
      <t xml:space="preserve"> mg / fiol. x 1 szt</t>
    </r>
  </si>
  <si>
    <r>
      <t>Gemcitabinum - koncentrat do sporządzania roztworu do infuzji, 0,04 g/ml, stabilność fizyko-chemiczna po pierwszym otwarciu min. 15 dni w temp. 2-25</t>
    </r>
    <r>
      <rPr>
        <sz val="8"/>
        <color indexed="8"/>
        <rFont val="Calibri"/>
        <family val="2"/>
      </rPr>
      <t>°</t>
    </r>
    <r>
      <rPr>
        <sz val="8"/>
        <color indexed="8"/>
        <rFont val="Arial CE"/>
        <family val="2"/>
      </rPr>
      <t>C, bez etanolu jako substancji pomocniczej.</t>
    </r>
  </si>
  <si>
    <r>
      <t>200</t>
    </r>
    <r>
      <rPr>
        <sz val="10"/>
        <rFont val="Arial CE"/>
        <family val="2"/>
      </rPr>
      <t xml:space="preserve"> mg / 5 ml x 1 szt</t>
    </r>
  </si>
  <si>
    <r>
      <t>Gemcitabinum - koncentrat do sporządzania roztworu do infuzji, 0,04 g/ml, stabilność fizyko-chemiczna po pierwszym otwarciu min. 15 dni w temp. 2-25</t>
    </r>
    <r>
      <rPr>
        <sz val="8"/>
        <rFont val="Calibri"/>
        <family val="2"/>
      </rPr>
      <t>°</t>
    </r>
    <r>
      <rPr>
        <sz val="8"/>
        <rFont val="Arial CE"/>
        <family val="2"/>
      </rPr>
      <t>C, bez etanolu jako substancji pomocniczej.</t>
    </r>
  </si>
  <si>
    <r>
      <t>2000</t>
    </r>
    <r>
      <rPr>
        <sz val="10"/>
        <rFont val="Arial CE"/>
        <family val="2"/>
      </rPr>
      <t xml:space="preserve"> mg / 50 ml x 1 szt</t>
    </r>
  </si>
  <si>
    <r>
      <t>Paclitaxel - koncentrat do sporządzania roztworu do wlewu. Wymagana pełna rejestracja zaoferowanego preparatu do leczenia raka jajnika i raka piersi. Po rozcieńczeniu stabilność fizyko-chemiczna min. 24 godz. w temp. 2-8</t>
    </r>
    <r>
      <rPr>
        <sz val="11"/>
        <color indexed="8"/>
        <rFont val="Calibri"/>
        <family val="2"/>
      </rPr>
      <t>°</t>
    </r>
    <r>
      <rPr>
        <sz val="11"/>
        <color indexed="8"/>
        <rFont val="Arial CE"/>
        <family val="2"/>
      </rPr>
      <t>C lub min. 6 godz. w temp. do 25</t>
    </r>
    <r>
      <rPr>
        <sz val="11"/>
        <color indexed="8"/>
        <rFont val="Calibri"/>
        <family val="2"/>
      </rPr>
      <t>°</t>
    </r>
    <r>
      <rPr>
        <sz val="11"/>
        <color indexed="8"/>
        <rFont val="Arial CE"/>
        <family val="2"/>
      </rPr>
      <t>C</t>
    </r>
  </si>
  <si>
    <r>
      <t>30</t>
    </r>
    <r>
      <rPr>
        <sz val="10"/>
        <rFont val="Arial CE"/>
        <family val="2"/>
      </rPr>
      <t xml:space="preserve"> mg / 5 ml x 1 szt</t>
    </r>
  </si>
  <si>
    <r>
      <t>100</t>
    </r>
    <r>
      <rPr>
        <sz val="10"/>
        <rFont val="Arial CE"/>
        <family val="2"/>
      </rPr>
      <t xml:space="preserve"> mg / 16.7 ml x 1 szt</t>
    </r>
  </si>
  <si>
    <r>
      <t>150</t>
    </r>
    <r>
      <rPr>
        <sz val="10"/>
        <rFont val="Arial CE"/>
        <family val="2"/>
      </rPr>
      <t xml:space="preserve"> mg / 25 ml x 1 szt</t>
    </r>
  </si>
  <si>
    <r>
      <t>300</t>
    </r>
    <r>
      <rPr>
        <sz val="10"/>
        <rFont val="Arial CE"/>
        <family val="2"/>
      </rPr>
      <t xml:space="preserve"> mg / 50 ml x 1 szt</t>
    </r>
  </si>
  <si>
    <r>
      <t>Irinotecan hydrochloride - koncentrat do przygowywania roztworu do wlewu dożylnego, trwałość fiz.-chem. po rozcieńczeniu minimum 12 godz. w temp. pokojowej lub 24 godz. temp. 2-8</t>
    </r>
    <r>
      <rPr>
        <sz val="8"/>
        <rFont val="Calibri"/>
        <family val="2"/>
      </rPr>
      <t>°</t>
    </r>
    <r>
      <rPr>
        <sz val="8"/>
        <rFont val="Arial CE"/>
        <family val="2"/>
      </rPr>
      <t xml:space="preserve">C </t>
    </r>
  </si>
  <si>
    <r>
      <t>40</t>
    </r>
    <r>
      <rPr>
        <sz val="10"/>
        <rFont val="Arial CE"/>
        <family val="2"/>
      </rPr>
      <t xml:space="preserve"> mg / 2 ml x 1 szt</t>
    </r>
  </si>
  <si>
    <r>
      <t>100</t>
    </r>
    <r>
      <rPr>
        <sz val="10"/>
        <rFont val="Arial CE"/>
        <family val="2"/>
      </rPr>
      <t xml:space="preserve"> mg / 5 ml x 1 szt</t>
    </r>
  </si>
  <si>
    <r>
      <t>300</t>
    </r>
    <r>
      <rPr>
        <sz val="10"/>
        <rFont val="Arial CE"/>
        <family val="2"/>
      </rPr>
      <t xml:space="preserve"> mg / 15 ml x 1 szt</t>
    </r>
  </si>
  <si>
    <t>Cyclophosphamide - proszek do sporządzenia roztworu do wstrzykiwań</t>
  </si>
  <si>
    <r>
      <t>200</t>
    </r>
    <r>
      <rPr>
        <sz val="10"/>
        <rFont val="Arial CE"/>
        <family val="2"/>
      </rPr>
      <t xml:space="preserve"> mg x 1 szt</t>
    </r>
  </si>
  <si>
    <r>
      <t>1000</t>
    </r>
    <r>
      <rPr>
        <sz val="10"/>
        <rFont val="Arial CE"/>
        <family val="2"/>
      </rPr>
      <t xml:space="preserve"> mg x 1 szt</t>
    </r>
  </si>
  <si>
    <t>Capecitabine - tabl. powl. w blistrach</t>
  </si>
  <si>
    <r>
      <t>500</t>
    </r>
    <r>
      <rPr>
        <sz val="10"/>
        <rFont val="Arial CE"/>
        <family val="2"/>
      </rPr>
      <t xml:space="preserve"> mg x 120 szt.</t>
    </r>
  </si>
  <si>
    <t>Methotrexat -roztw.do wstrzyknięć</t>
  </si>
  <si>
    <r>
      <t>10</t>
    </r>
    <r>
      <rPr>
        <sz val="10"/>
        <rFont val="Arial CE"/>
        <family val="2"/>
      </rPr>
      <t xml:space="preserve"> mg/ml a 5 ml x 1 szt.</t>
    </r>
  </si>
  <si>
    <t>Cisplatyna –  koncentrat do przygotowywania roztworu do wlewu dożylnego 1 mg/ ml, trwałość fiz.-chem. po rozcieńczeniu minimum 12 godz. w temp. pokojowej lub 24 godz. temp. 2-8°C (wliczając czas wlewu)</t>
  </si>
  <si>
    <r>
      <t>10</t>
    </r>
    <r>
      <rPr>
        <sz val="10"/>
        <rFont val="Arial CE"/>
        <family val="2"/>
      </rPr>
      <t xml:space="preserve"> mg / 10 ml x 1 szt</t>
    </r>
  </si>
  <si>
    <r>
      <t>50</t>
    </r>
    <r>
      <rPr>
        <sz val="10"/>
        <rFont val="Arial CE"/>
        <family val="2"/>
      </rPr>
      <t xml:space="preserve"> mg / 50 ml x 1 szt</t>
    </r>
  </si>
  <si>
    <r>
      <t>Carboplatin –koncentrat do przygotowywania roztworu do wlewu dożylnego, trwałość fiz.-chem. po rozcieńczeniu minimum 12 godz. w temp. pokojowej lub 24 godz. temp. 2-8</t>
    </r>
    <r>
      <rPr>
        <sz val="11"/>
        <color indexed="8"/>
        <rFont val="Arial"/>
        <family val="2"/>
      </rPr>
      <t>°C, chyba że rozcieńczenia dokonano w kontrolowanych, sprawdzonych warunkach z zachowaniem aseptyki.</t>
    </r>
    <r>
      <rPr>
        <sz val="12"/>
        <color indexed="8"/>
        <rFont val="Arial"/>
        <family val="2"/>
      </rPr>
      <t xml:space="preserve"> </t>
    </r>
  </si>
  <si>
    <r>
      <t>50</t>
    </r>
    <r>
      <rPr>
        <sz val="10"/>
        <rFont val="Arial CE"/>
        <family val="2"/>
      </rPr>
      <t xml:space="preserve"> mg / 5 ml x 1 szt</t>
    </r>
  </si>
  <si>
    <r>
      <t>150</t>
    </r>
    <r>
      <rPr>
        <sz val="10"/>
        <rFont val="Arial CE"/>
        <family val="2"/>
      </rPr>
      <t xml:space="preserve"> mg / 15 ml x 1 szt</t>
    </r>
  </si>
  <si>
    <r>
      <t>450</t>
    </r>
    <r>
      <rPr>
        <sz val="10"/>
        <rFont val="Arial CE"/>
        <family val="2"/>
      </rPr>
      <t xml:space="preserve"> mg / 45 ml x 1 szt</t>
    </r>
  </si>
  <si>
    <t>Calcium folinate – roztwór do wstrzykiwań i infuzji</t>
  </si>
  <si>
    <t>10 mg/ml a 50 ml x 1 szt</t>
  </si>
  <si>
    <t>PAKIET XXXV</t>
  </si>
  <si>
    <t>OSŁONKA DO GŁOWIC USG</t>
  </si>
  <si>
    <t>PAKIET XXXVI</t>
  </si>
  <si>
    <t>HIV</t>
  </si>
  <si>
    <t>PAKIET XXXVII</t>
  </si>
  <si>
    <t>ANIDULAFUNGIN</t>
  </si>
  <si>
    <t>Anidulafungin</t>
  </si>
  <si>
    <t xml:space="preserve"> 100 mg  x 1 fiol.</t>
  </si>
  <si>
    <t>RECEPTURA I</t>
  </si>
  <si>
    <t>Zamawiający dopuszcza zaoferowanie innych wielkości opakować, nie większych od zamawianej ilości o 20%, z przeliczeniem do dwóch miejsc po przecinku.</t>
  </si>
  <si>
    <t>Wielkość opakowania, postać</t>
  </si>
  <si>
    <t>Acidum salicylicum</t>
  </si>
  <si>
    <t>X 10 g</t>
  </si>
  <si>
    <t>Amonium Bromatum</t>
  </si>
  <si>
    <t>Subst. 25 g</t>
  </si>
  <si>
    <t xml:space="preserve">Argentum nitricum </t>
  </si>
  <si>
    <t>x 1 g</t>
  </si>
  <si>
    <t xml:space="preserve">Benzinum </t>
  </si>
  <si>
    <t>1l</t>
  </si>
  <si>
    <t>Cytrynian sodu</t>
  </si>
  <si>
    <t>X 100 g</t>
  </si>
  <si>
    <t>Dimeticon 350</t>
  </si>
  <si>
    <t>Płyn 100 ml</t>
  </si>
  <si>
    <t xml:space="preserve">Eucerium anhydrium </t>
  </si>
  <si>
    <t xml:space="preserve"> x 1kg</t>
  </si>
  <si>
    <t xml:space="preserve">Glicerolum </t>
  </si>
  <si>
    <t xml:space="preserve">  86% x 1 kg</t>
  </si>
  <si>
    <t xml:space="preserve">Glucosum </t>
  </si>
  <si>
    <t>75 g</t>
  </si>
  <si>
    <t>Iod</t>
  </si>
  <si>
    <t>X 1 g</t>
  </si>
  <si>
    <t>Kalium bromatum</t>
  </si>
  <si>
    <t>Subst. 50 g</t>
  </si>
  <si>
    <t>Kalium iodatum</t>
  </si>
  <si>
    <t>X 50 g</t>
  </si>
  <si>
    <t>Lanolinum anhydricum</t>
  </si>
  <si>
    <t>1 kg</t>
  </si>
  <si>
    <t xml:space="preserve">Natrium biboricum </t>
  </si>
  <si>
    <t xml:space="preserve"> x 1 kg</t>
  </si>
  <si>
    <t>Natrium bromatum</t>
  </si>
  <si>
    <t>Neospasmini</t>
  </si>
  <si>
    <t>Syrop 1250 g</t>
  </si>
  <si>
    <t xml:space="preserve">Paraffinum liquidum </t>
  </si>
  <si>
    <t>800 g</t>
  </si>
  <si>
    <t xml:space="preserve">Paraffinum solidum </t>
  </si>
  <si>
    <t>X 5 kg   granulat</t>
  </si>
  <si>
    <t>Saccharum lactis = laktuloza monohydricum</t>
  </si>
  <si>
    <t xml:space="preserve"> x 50 g</t>
  </si>
  <si>
    <t>Urea</t>
  </si>
  <si>
    <t>x10 g</t>
  </si>
  <si>
    <t xml:space="preserve">Vaselinum album </t>
  </si>
  <si>
    <t xml:space="preserve"> 1 kg</t>
  </si>
  <si>
    <t xml:space="preserve">3% Roztwór kwasu bornego </t>
  </si>
  <si>
    <t>a</t>
  </si>
  <si>
    <t>100 g</t>
  </si>
  <si>
    <t>op</t>
  </si>
  <si>
    <t>b</t>
  </si>
  <si>
    <t>200 g</t>
  </si>
  <si>
    <t>c</t>
  </si>
  <si>
    <t>500 g</t>
  </si>
  <si>
    <t>op.</t>
  </si>
  <si>
    <t>d</t>
  </si>
  <si>
    <t>1000 g</t>
  </si>
  <si>
    <t>Formalinum 10%</t>
  </si>
  <si>
    <t>Formalinum 4%</t>
  </si>
  <si>
    <t>PAKIET LV</t>
  </si>
  <si>
    <t>PŁYNY  II</t>
  </si>
  <si>
    <t>PAKIET 58</t>
  </si>
  <si>
    <t>ENOXAPARIN</t>
  </si>
  <si>
    <t>Enoxaparin</t>
  </si>
  <si>
    <t xml:space="preserve"> 300mg/3ml x 1 fiol. (wraz zestawem umożliwiającym podanie: strzykawka, przyrząd do aspiracji)</t>
  </si>
  <si>
    <t>PAKIET LXXVIII</t>
  </si>
  <si>
    <t>NARKOTYKI   II</t>
  </si>
  <si>
    <t>PAKIET</t>
  </si>
  <si>
    <t>Nazwa</t>
  </si>
  <si>
    <r>
      <t xml:space="preserve">Preparat przeznaczony do mycia i dezynfekcji narzędzi chirurgicznych oraz endoskopów giętkich, zawierający </t>
    </r>
    <r>
      <rPr>
        <sz val="12"/>
        <rFont val="Arial"/>
        <family val="2"/>
      </rPr>
      <t xml:space="preserve"> dwuaminę kokospropylenu  i związki powierzchniowo czynne; nie zawierający:  QAV, aldehydów, fenoli, aktywnego tlenu i biguanidyny, glikoli, fenoksypropanolu; z możliwością użycia w myjkach ultradźwiękowych - do 5min; z możliwością pozostawienia narzędzi zanurzonych w roztworze do 72 godz.; skuteczny na bakterie (w tym MRSA, Tbc), grzyby, wirusy (HCV, HBV , HIV) w czasie 15 min, z możliwością rozszerzenia spektrum o wirusa Adeno, Polyoma  w czasie do 60 min; konfekcjonowany w opakowaniach 1000ml i 5000ml; wyrób medyczny klasy IIB.</t>
    </r>
  </si>
  <si>
    <t xml:space="preserve">  </t>
  </si>
  <si>
    <t>1 l</t>
  </si>
  <si>
    <t>5 l z pompką dozującą</t>
  </si>
  <si>
    <t>urządzenie dozujące na bazie ssaka do butelki 1000 ml/1l pakowane pojedynczo</t>
  </si>
  <si>
    <t>Wanna dezynfekcyjna o  pojemności 16 litrów, w zestawie wanienka z podziałką wewnątrz i uchwytami, szczelna pokrywa zabezpieczająca przed parowaniem . perforowane sito, nakładka dociskająca. Wymiary zew. wanny  dł. 49-53cm, szer. 28-32cm, wys. 15-19 cm. Możliwość wyparzania wrzacą wodą.</t>
  </si>
  <si>
    <t>Wanna dezynfekcyjna o  pojemności 5 litrów, w zestawie wanienka z podziałką wewnątrz i uchwytami, szczelna pokrywa zabezpieczająca przed parowaniem . perforowane sito, nakładka dociskająca. Wymiary zew. wanny  dł. 32-39cm, szer. 21-26cm, wys. 16 cm. Możliwość wyparzania wrzacą wodą.</t>
  </si>
  <si>
    <r>
      <t xml:space="preserve"> </t>
    </r>
    <r>
      <rPr>
        <b/>
        <sz val="11"/>
        <rFont val="Arial Narrow"/>
        <family val="2"/>
      </rPr>
      <t xml:space="preserve">Mycie i dezynfekcja endoskopów </t>
    </r>
  </si>
  <si>
    <t>.Preparat do dezynfekcji wysokiego poziomu narzędzi termolabilnych, na bazie stabilnego kwasu nadoctowego uzyskiwanego na drodze syntezy z acetylokaprolaktamu. Preparat powinien zachowywać aktywność biologiczną przez 14 dni, którą można potwierdzić za pomocą walidowanych testów kontrolnych. Spektrum działania : B,F,Tbc, V ( Adeno, Polio ) , S (B. subtilis, B. cereus, C. difficile, C. sporogenes ) w czasie 5 min. Opakowanie do 5l. wymagana kompatybilność z preparatem myjącym z pozycji c</t>
  </si>
  <si>
    <t>Walidowane testy paskowe sprawdzające aktywność biobójczą preparatu z poz.a. Opakowanie: tuba 50szt.</t>
  </si>
  <si>
    <t>Płynny, niepieniący środek myjący zawierający w składzie 5 różnych enzymów (proteaza, lipaza, amylaza, mannaza, celulaza) o pH neutralnym. Do mycia narzędzi, endoskopów, oprzyrządowania anestezjologicznego i innych wyrobów medycznych. Możliwość zastosowania w ultradźwiękach, manualnie i maszynowo. Potwierdzona stabilność enzymów oraz skuteczność w rozpuszczaniu biofilmu. Posiadający właściwości bakterio- i grzybostatyczne. Opakowanie 5l. Wymagana kompatybilność z preparatem do dezynfekcji wysokiego poziomu z pozycji nr a</t>
  </si>
  <si>
    <t>.Preparat do ręcznej pielęgnacji narzędzi chirurgicznych, zawiera biały olej (olej mineralny/płynna parafina), nie powoduje żadnych osadów, toksykologicznie bezpieczny. Skład &lt;5% niejonowe środki powierzchniowo czynne, &gt;30% alifatyczne węglowodory, nie wpływający na proces sterylizacji parowej (rozpuszczalny w wodzie). Nie zawiera chlorofluorowęglowodorów (CFC)</t>
  </si>
  <si>
    <t xml:space="preserve">Preparat w postaci szybkodziałającej gotowej pianki do dezynfekcji i mycia powierzchni medycznych, preparat na bazie H2O2, bez zawartoœci alkoholu, chloru, kwasu nadoctowego oraz poliaminy. Spektrum działania: zgodnie z EN 16615(test czterech pól), B,F(drożdżaki)-15 sekund, V zgodnie z RKI V (HBV,HCV,HIV,Adeno,Polyoma SV40), Rota 30sekund, możliwość rozszerzenia spektrum o wirusy Noro zgodnie z EN 14476 do 15 minut oraz stosowania do powierzchni mających kontakt z żywnością. Opakowania po 750 ml ze spryskiwaczem. Preparat dopuszczony do stosowania w oddziałach pediatrycznych i neonatologicznych. </t>
  </si>
  <si>
    <t>Preparat w postaci szybkodziałających gotowych do użycia chusteczek do dezynfekcji i mycia powierzchni medycznych (w tym sond USG). Preparat na bazie H2O2 bez zawartości alkoholu, kwasu nadoctowego, chloru, QAV oraz poliaminy. Chusteczka o wymiarach 20x20 cm i gramaturze 50g/m2. Spektrum działania: zgodnie z EN16615 (test czterech pól),B, Tbc,F, Clostridium difficile – 5 minut, V zgodnie z RKI V (HBV,HCV,HIV,Adeno,Polyoma SV40)- 1 minuta. Możliwość rozszerzenia spektrum o wirusy Polio i Noro zgodnie z EN 14476. Testy wykonane na roztworze odciśniętym z chusteczki lub bezpośrednio z jej udziałem (EN 16615). Opakowania po 100 chusteczek.</t>
  </si>
  <si>
    <t>Preparat w postaci szybkodziałających gotowych do użycia chusteczek do dezynfekcji i mycia powierzchni medycznych. Preparat na bazie H2O2 bez zawartości alkoholu i chloru, QAV, kwasu nadoctowego i poliaminy. Chusteczka o wymiarach 20x20 cm i gramaturze 50g/m2. Spektrum działania: zgodnie z EN 16615 (test czterech pól)B,F – 5 minut, V zgodnie z RKI V ((HBV,HCV,HIV,Adeno,Polyoma SV40)- 1 minuta. Testy wykonane na roztworze odciśniętym z chusteczki lub bezpośrednio z jej udziałem (EN 16615). Preparat dopuszczony do stosowania w oddziałach pediatrycznych i neonatologicznych. Opakowania po 100 chusteczek.</t>
  </si>
  <si>
    <t>Jednorazowe worki  foliowe do transportu i przechowywania brudnych narzędzi i instrumentów  w wilgotnym środowisku. W zestawie z saszetką zawierającą roztwór neutralnego czteroenzymatycznego detergentu wykazującego działanie bakteriostatyczne. Detergent bezpieczny dla narzędzi wykonanych ze stali nierdzewnej, tworzyw sztucznych, aluminium. Wyrób medyczny klasy 1. Na worku międzynarodowy symbol zagrożenia biologicznego. W rozmiarze szerokość 400mm x długość 780 mm</t>
  </si>
  <si>
    <t>Przylepiec do mocowania kaniul, jałowy, z podkładką wsuwaną pod skrzydełka kaniul, z nacięciem pionowym, z włókniny, rozmiar ok. 7-8 x 5-6 cm  x 50 szt.</t>
  </si>
  <si>
    <t xml:space="preserve">DOSTARCZYĆ 3 SZT. PRÓBEK </t>
  </si>
  <si>
    <t xml:space="preserve">Plecione, syntetyczne szwy niewchłanialne, poliestrowe lub nylonowe, barwione
</t>
  </si>
  <si>
    <t>Igła</t>
  </si>
  <si>
    <t>Nić</t>
  </si>
  <si>
    <t>Ilość opakowań po 12 saszetek</t>
  </si>
  <si>
    <t>Długość  +/- 3[mm]</t>
  </si>
  <si>
    <t>Krzywizna</t>
  </si>
  <si>
    <t>Przekrój</t>
  </si>
  <si>
    <t>Grubość wg USP</t>
  </si>
  <si>
    <t>Długość [cm]</t>
  </si>
  <si>
    <t>½</t>
  </si>
  <si>
    <t>okrągła</t>
  </si>
  <si>
    <t>odwrotnie tnąca</t>
  </si>
  <si>
    <t>2/0</t>
  </si>
  <si>
    <t>4/0</t>
  </si>
  <si>
    <t>J</t>
  </si>
  <si>
    <t xml:space="preserve">Balon do tamponady poporodowej  Bakri. Długość narzędzia wynosi 54 cm, średnica 24 FR, pojemność balonu 500 ml. Balon wykonany z silikonu. W zestawie z 60 ml strzykawką z Luer lock. </t>
  </si>
  <si>
    <t>Szt.</t>
  </si>
  <si>
    <t>Proszek hemostatyczny typu 4 DRYFIELD, 3 g, o właściwościach p/zrostowych</t>
  </si>
  <si>
    <t>szt</t>
  </si>
  <si>
    <t>Strzygarka chirurgiczna akumulatorowa + ładowarka, bezprzewodowa, z wymiennymi ostrzami, ergonomiczny korpus, wodoszczelna, z możliwością dezynfekcji przez zanurzenie. £adowarka bezdotykowo-indukcyjna z możliwością wielokrotnego ładowania, z diodami sygnalizującymi naładowanie i rozładowanie, skuteczna w usuwaniu owłosienia pacjenta przed zabiegiem operacyjnym, z możliwością demontażu do dokładnej dezynfekcji, z możliwością ustawienia na blacie.</t>
  </si>
  <si>
    <t>Ostrza do strzygarki jednorazowego użytku, uniwersalne, pakowane pojedynczo, wsuwane na głowicę strzygarki , o szerokości cięcia około 31,5 mm, data ważności na każdym opakowaniu, opakowanie jednostkowe umozliwiajace otwarcie w sposób aseptyczny, kompatybilne ze strzygarką z poz.1.Pakowane po 50 sztuk.</t>
  </si>
  <si>
    <t>Ostrza do włosów w miejscach trudnodostępnych/intymnych, szerokość cięcia około 25 mm, wysokość około 0,23 mm, data ważności na każdym opakowaniu, opakowanie jednostkowe umożliwiające otwarcie w sposób aseptyczny, kompatybilne ze strzygarką z poz.1. Pakowane po 20 sztuk.</t>
  </si>
  <si>
    <t>Wodorowęglanowy płyn substytucyjny do hemofiltracji, hemodiafiltracji i hemodializy  bez zawartości mleczanów o składzie: – potas 0, 2 lub 4 mmol/l; – sód 173 mmol/l; – wapń 2,33 mmol/l; – wodorowęglany 160 mmol/l. Opakowanie – 5,0 l. worek dwukomorowy zapakowany sterylnie w zewnętrznej folii. Worek powinien posiadać port z membraną do nakłucia igłą w celu modyfikacji składu. Worek otwierany przez złożenie dwóch skrzydełek uruchamiających igłę/spike przekłuwający membranę. Płyn o zawartości potasu 0, 2 lub 4 w ilościach do wyboru przez zamawiającego.</t>
  </si>
  <si>
    <t>1 worek 5000 ml</t>
  </si>
  <si>
    <t xml:space="preserve">Zestaw linii z hemofiltrem o powierzchni 1,2 lub 1,9 m.kw. do hemofiltracji z antykoagulacją cytrynianową lub heparynową w ilościach do wyboru przez zamawiającego. Linie kompatybilne z posiadanym przez zamawiającego aparatem Aquarius. </t>
  </si>
  <si>
    <t>Roztwór ACDA do antykoagulacji cytrynianowej. Worek o pojemności 750 ml.</t>
  </si>
  <si>
    <t xml:space="preserve"> szt</t>
  </si>
  <si>
    <t>Worek drenażowy</t>
  </si>
  <si>
    <t>Adapter 2 drożny do podłączenia 2 worków z cytrynianem/filtratem/substytutem z portem lub bez portu luer,  do wyboru przez zamawiającego</t>
  </si>
  <si>
    <t>Rozdzielacz 3 drożny do podłączenia 3 worków z filtratem/substytutem, do wyboru przez zamawiającego</t>
  </si>
  <si>
    <t>Spike z filtrem typu P41V lub bez filtra do podłączenia plastikowej butelki z roztworem wapnia, do wyboru przez zamawiającego</t>
  </si>
  <si>
    <t>Cewnik naczyniowy do czasowego dostępu dożylnego do prowadzenia terapii nerkozastępczej wykonany z silikonu o długości 15, 20 lub 24 cm, posiadający dwa kanały ( side – by – side) o średnicy 13,5 Fr. z zestawem do implantacji techniką Seldingera.</t>
  </si>
  <si>
    <t>Igły do portu</t>
  </si>
  <si>
    <t>Igła do portu, z atraumatycznym szlifem, do injekcji pod wysokim ciśnieniem, ze skrzydełkami, z drenem do podawania leków, zgięta pod kątem prosym</t>
  </si>
  <si>
    <t>20 G x 20 mm</t>
  </si>
  <si>
    <t>22 G x 20 mm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</si>
</sst>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5">
    <font>
      <sz val="10"/>
      <name val="Arial"/>
      <family val="2"/>
    </font>
    <font>
      <sz val="10"/>
      <name val="Arial CE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 CE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2"/>
      <name val="Arial CE"/>
      <family val="2"/>
    </font>
    <font>
      <sz val="11"/>
      <name val="Arial CE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Arial CE"/>
      <family val="2"/>
    </font>
    <font>
      <sz val="8"/>
      <color indexed="8"/>
      <name val="Calibri"/>
      <family val="2"/>
    </font>
    <font>
      <sz val="8"/>
      <color indexed="8"/>
      <name val="Arial CE"/>
      <family val="2"/>
    </font>
    <font>
      <sz val="8"/>
      <name val="Calibri"/>
      <family val="2"/>
    </font>
    <font>
      <sz val="8"/>
      <name val="Arial CE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9"/>
      <color indexed="8"/>
      <name val="Arial"/>
      <family val="2"/>
    </font>
    <font>
      <b/>
      <sz val="12"/>
      <name val="Arial Narrow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RotisSansSerif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>
      <alignment/>
      <protection/>
    </xf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0" fontId="69" fillId="27" borderId="1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4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1" xfId="0" applyFont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15" fillId="0" borderId="0" xfId="0" applyFont="1" applyAlignment="1">
      <alignment wrapText="1"/>
    </xf>
    <xf numFmtId="3" fontId="15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3" fontId="0" fillId="0" borderId="0" xfId="0" applyNumberFormat="1" applyFont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20" fillId="34" borderId="10" xfId="0" applyNumberFormat="1" applyFont="1" applyFill="1" applyBorder="1" applyAlignment="1">
      <alignment horizontal="left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Border="1" applyAlignment="1">
      <alignment horizontal="left" vertical="center" wrapText="1"/>
    </xf>
    <xf numFmtId="3" fontId="20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0" xfId="0" applyNumberFormat="1" applyFont="1" applyFill="1" applyAlignment="1">
      <alignment horizontal="center" wrapText="1"/>
    </xf>
    <xf numFmtId="0" fontId="17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0" xfId="0" applyFont="1" applyAlignment="1">
      <alignment horizontal="center"/>
    </xf>
    <xf numFmtId="0" fontId="33" fillId="0" borderId="0" xfId="0" applyFont="1" applyBorder="1" applyAlignment="1">
      <alignment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3" fillId="0" borderId="10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32" fillId="0" borderId="10" xfId="0" applyFont="1" applyBorder="1" applyAlignment="1">
      <alignment horizontal="justify"/>
    </xf>
    <xf numFmtId="0" fontId="3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/>
    </xf>
    <xf numFmtId="0" fontId="34" fillId="0" borderId="0" xfId="0" applyFont="1" applyAlignment="1">
      <alignment/>
    </xf>
    <xf numFmtId="0" fontId="34" fillId="0" borderId="0" xfId="0" applyFont="1" applyAlignment="1">
      <alignment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32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34" fillId="0" borderId="12" xfId="0" applyFont="1" applyBorder="1" applyAlignment="1">
      <alignment horizontal="center" wrapText="1"/>
    </xf>
    <xf numFmtId="0" fontId="34" fillId="0" borderId="13" xfId="0" applyFont="1" applyBorder="1" applyAlignment="1">
      <alignment wrapText="1"/>
    </xf>
    <xf numFmtId="0" fontId="34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12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0" fillId="0" borderId="0" xfId="0" applyFill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3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7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wrapText="1"/>
    </xf>
    <xf numFmtId="0" fontId="33" fillId="0" borderId="0" xfId="0" applyFont="1" applyFill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1" fillId="0" borderId="10" xfId="52" applyFont="1" applyBorder="1" applyAlignment="1">
      <alignment vertical="top" wrapText="1"/>
      <protection/>
    </xf>
    <xf numFmtId="0" fontId="1" fillId="0" borderId="10" xfId="52" applyFont="1" applyBorder="1" applyAlignment="1">
      <alignment horizontal="center" vertical="top" wrapText="1"/>
      <protection/>
    </xf>
    <xf numFmtId="0" fontId="1" fillId="0" borderId="10" xfId="52" applyFont="1" applyBorder="1" applyAlignment="1">
      <alignment horizontal="center" vertical="top"/>
      <protection/>
    </xf>
    <xf numFmtId="0" fontId="32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horizontal="center"/>
    </xf>
    <xf numFmtId="0" fontId="39" fillId="0" borderId="10" xfId="44" applyFont="1" applyBorder="1" applyAlignment="1">
      <alignment wrapText="1"/>
      <protection/>
    </xf>
    <xf numFmtId="3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34" fillId="0" borderId="12" xfId="0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I19"/>
  <sheetViews>
    <sheetView zoomScalePageLayoutView="0" workbookViewId="0" topLeftCell="A1">
      <selection activeCell="B17" sqref="B17"/>
    </sheetView>
  </sheetViews>
  <sheetFormatPr defaultColWidth="11.57421875" defaultRowHeight="12.75"/>
  <cols>
    <col min="1" max="1" width="9.00390625" style="1" customWidth="1"/>
    <col min="2" max="2" width="37.8515625" style="2" customWidth="1"/>
    <col min="3" max="209" width="11.57421875" style="3" customWidth="1"/>
    <col min="210" max="212" width="12.57421875" style="4" customWidth="1"/>
    <col min="213" max="16384" width="11.57421875" style="4" customWidth="1"/>
  </cols>
  <sheetData>
    <row r="1" spans="1:217" s="7" customFormat="1" ht="15.75">
      <c r="A1" s="5"/>
      <c r="B1" s="6"/>
      <c r="HB1" s="8"/>
      <c r="HC1" s="8"/>
      <c r="HD1" s="8"/>
      <c r="HE1" s="8"/>
      <c r="HF1" s="8"/>
      <c r="HG1" s="8"/>
      <c r="HH1" s="8"/>
      <c r="HI1" s="8"/>
    </row>
    <row r="2" spans="1:217" s="7" customFormat="1" ht="15.75">
      <c r="A2" s="5" t="s">
        <v>0</v>
      </c>
      <c r="B2" s="5" t="s">
        <v>1</v>
      </c>
      <c r="HB2" s="8"/>
      <c r="HC2" s="8"/>
      <c r="HD2" s="8"/>
      <c r="HE2" s="8"/>
      <c r="HF2" s="8"/>
      <c r="HG2" s="8"/>
      <c r="HH2" s="8"/>
      <c r="HI2" s="8"/>
    </row>
    <row r="3" spans="1:2" ht="15">
      <c r="A3" s="9">
        <v>1</v>
      </c>
      <c r="B3" s="10" t="s">
        <v>2</v>
      </c>
    </row>
    <row r="4" spans="1:217" s="7" customFormat="1" ht="15.75">
      <c r="A4" s="9">
        <v>2</v>
      </c>
      <c r="B4" s="11" t="s">
        <v>3</v>
      </c>
      <c r="HB4" s="8"/>
      <c r="HC4" s="8"/>
      <c r="HD4" s="8"/>
      <c r="HE4" s="8"/>
      <c r="HF4" s="8"/>
      <c r="HG4" s="8"/>
      <c r="HH4" s="8"/>
      <c r="HI4" s="8"/>
    </row>
    <row r="5" spans="1:217" s="7" customFormat="1" ht="15.75">
      <c r="A5" s="9">
        <v>3</v>
      </c>
      <c r="B5" s="11" t="s">
        <v>4</v>
      </c>
      <c r="HB5" s="8"/>
      <c r="HC5" s="8"/>
      <c r="HD5" s="8"/>
      <c r="HE5" s="8"/>
      <c r="HF5" s="8"/>
      <c r="HG5" s="8"/>
      <c r="HH5" s="8"/>
      <c r="HI5" s="8"/>
    </row>
    <row r="6" spans="1:217" s="7" customFormat="1" ht="15.75">
      <c r="A6" s="12">
        <v>4</v>
      </c>
      <c r="B6" s="13" t="s">
        <v>5</v>
      </c>
      <c r="HB6" s="8"/>
      <c r="HC6" s="8"/>
      <c r="HD6" s="8"/>
      <c r="HE6" s="8"/>
      <c r="HF6" s="8"/>
      <c r="HG6" s="8"/>
      <c r="HH6" s="8"/>
      <c r="HI6" s="8"/>
    </row>
    <row r="7" spans="1:2" ht="15">
      <c r="A7" s="12">
        <v>5</v>
      </c>
      <c r="B7" s="14" t="s">
        <v>6</v>
      </c>
    </row>
    <row r="8" spans="1:2" ht="15">
      <c r="A8" s="12">
        <v>6</v>
      </c>
      <c r="B8" s="13" t="s">
        <v>7</v>
      </c>
    </row>
    <row r="9" spans="1:2" ht="15">
      <c r="A9" s="12">
        <v>7</v>
      </c>
      <c r="B9" s="10" t="s">
        <v>8</v>
      </c>
    </row>
    <row r="10" spans="1:217" s="3" customFormat="1" ht="15">
      <c r="A10" s="12">
        <v>8</v>
      </c>
      <c r="B10" s="15" t="s">
        <v>9</v>
      </c>
      <c r="HB10" s="4"/>
      <c r="HC10" s="4"/>
      <c r="HD10" s="4"/>
      <c r="HE10" s="4"/>
      <c r="HF10" s="4"/>
      <c r="HG10" s="4"/>
      <c r="HH10" s="4"/>
      <c r="HI10" s="4"/>
    </row>
    <row r="11" spans="1:2" ht="16.5">
      <c r="A11" s="12">
        <v>9</v>
      </c>
      <c r="B11" s="16" t="s">
        <v>10</v>
      </c>
    </row>
    <row r="12" spans="1:2" ht="15">
      <c r="A12" s="12">
        <v>10</v>
      </c>
      <c r="B12" s="17" t="s">
        <v>11</v>
      </c>
    </row>
    <row r="13" spans="1:2" ht="15">
      <c r="A13" s="12">
        <v>11</v>
      </c>
      <c r="B13" s="10" t="s">
        <v>12</v>
      </c>
    </row>
    <row r="14" spans="1:2" ht="15.75">
      <c r="A14" s="12">
        <v>12</v>
      </c>
      <c r="B14" s="18" t="s">
        <v>13</v>
      </c>
    </row>
    <row r="15" spans="1:2" ht="15.75">
      <c r="A15" s="12">
        <v>13</v>
      </c>
      <c r="B15" s="18" t="s">
        <v>14</v>
      </c>
    </row>
    <row r="16" spans="1:2" ht="15.75">
      <c r="A16" s="12">
        <v>14</v>
      </c>
      <c r="B16" s="18" t="s">
        <v>15</v>
      </c>
    </row>
    <row r="17" spans="1:2" ht="15.75">
      <c r="A17" s="19">
        <v>15</v>
      </c>
      <c r="B17" s="18" t="s">
        <v>16</v>
      </c>
    </row>
    <row r="18" spans="1:209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</row>
    <row r="19" ht="15">
      <c r="B19" s="20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T39"/>
  <sheetViews>
    <sheetView zoomScalePageLayoutView="0" workbookViewId="0" topLeftCell="A25">
      <selection activeCell="B27" sqref="B27"/>
    </sheetView>
  </sheetViews>
  <sheetFormatPr defaultColWidth="11.57421875" defaultRowHeight="12.75" customHeight="1"/>
  <cols>
    <col min="1" max="1" width="6.7109375" style="36" customWidth="1"/>
    <col min="2" max="2" width="52.421875" style="36" customWidth="1"/>
    <col min="3" max="3" width="27.00390625" style="36" customWidth="1"/>
    <col min="4" max="4" width="10.28125" style="36" customWidth="1"/>
    <col min="5" max="188" width="9.140625" style="36" customWidth="1"/>
    <col min="189" max="190" width="11.57421875" style="52" customWidth="1"/>
    <col min="191" max="191" width="3.140625" style="52" customWidth="1"/>
    <col min="192" max="192" width="22.8515625" style="52" customWidth="1"/>
    <col min="193" max="193" width="10.7109375" style="52" customWidth="1"/>
    <col min="194" max="194" width="10.28125" style="52" customWidth="1"/>
    <col min="195" max="197" width="10.421875" style="52" customWidth="1"/>
    <col min="198" max="199" width="10.140625" style="52" customWidth="1"/>
    <col min="200" max="200" width="10.57421875" style="52" customWidth="1"/>
    <col min="201" max="201" width="9.7109375" style="52" customWidth="1"/>
    <col min="202" max="202" width="4.57421875" style="52" customWidth="1"/>
    <col min="203" max="203" width="11.7109375" style="52" customWidth="1"/>
    <col min="204" max="204" width="13.00390625" style="52" customWidth="1"/>
    <col min="205" max="205" width="0.85546875" style="52" customWidth="1"/>
    <col min="206" max="206" width="9.140625" style="52" customWidth="1"/>
  </cols>
  <sheetData>
    <row r="1" spans="1:3" ht="12.75" customHeight="1">
      <c r="A1" s="36">
        <v>6</v>
      </c>
      <c r="B1" s="22" t="s">
        <v>17</v>
      </c>
      <c r="C1" s="53" t="s">
        <v>7</v>
      </c>
    </row>
    <row r="2" spans="1:207" ht="12.75" customHeight="1">
      <c r="A2" s="39"/>
      <c r="GG2" s="36"/>
      <c r="GY2" s="52"/>
    </row>
    <row r="3" spans="1:3" ht="57.75" customHeight="1">
      <c r="A3" s="182" t="s">
        <v>134</v>
      </c>
      <c r="B3" s="182"/>
      <c r="C3" s="182"/>
    </row>
    <row r="4" spans="1:4" ht="42.75" customHeight="1">
      <c r="A4" s="183" t="s">
        <v>135</v>
      </c>
      <c r="B4" s="183"/>
      <c r="C4" s="183"/>
      <c r="D4" s="88"/>
    </row>
    <row r="5" spans="1:4" ht="51.75" customHeight="1">
      <c r="A5" s="184" t="s">
        <v>136</v>
      </c>
      <c r="B5" s="184"/>
      <c r="C5" s="184"/>
      <c r="D5" s="88"/>
    </row>
    <row r="6" spans="1:4" ht="33.75" customHeight="1">
      <c r="A6" s="182" t="s">
        <v>137</v>
      </c>
      <c r="B6" s="182"/>
      <c r="C6" s="182"/>
      <c r="D6" s="88"/>
    </row>
    <row r="7" ht="12.75" customHeight="1">
      <c r="A7" s="39"/>
    </row>
    <row r="8" spans="1:228" s="40" customFormat="1" ht="37.5" customHeight="1">
      <c r="A8" s="42" t="s">
        <v>19</v>
      </c>
      <c r="B8" s="42" t="s">
        <v>33</v>
      </c>
      <c r="C8" s="42" t="s">
        <v>34</v>
      </c>
      <c r="D8" s="43" t="s">
        <v>22</v>
      </c>
      <c r="E8" s="26" t="s">
        <v>23</v>
      </c>
      <c r="F8" s="26" t="s">
        <v>24</v>
      </c>
      <c r="G8" s="27" t="s">
        <v>25</v>
      </c>
      <c r="H8" s="28" t="s">
        <v>26</v>
      </c>
      <c r="I8" s="28" t="s">
        <v>27</v>
      </c>
      <c r="J8" s="28" t="s">
        <v>28</v>
      </c>
      <c r="K8" s="28" t="s">
        <v>29</v>
      </c>
      <c r="L8" s="29" t="s">
        <v>30</v>
      </c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</row>
    <row r="9" spans="1:207" ht="53.25" customHeight="1">
      <c r="A9" s="89">
        <v>1</v>
      </c>
      <c r="B9" s="56" t="s">
        <v>138</v>
      </c>
      <c r="C9" s="57" t="s">
        <v>139</v>
      </c>
      <c r="D9" s="58">
        <v>65</v>
      </c>
      <c r="E9" s="58"/>
      <c r="F9" s="58"/>
      <c r="G9" s="58"/>
      <c r="H9" s="58"/>
      <c r="I9" s="58"/>
      <c r="J9" s="58"/>
      <c r="K9" s="58"/>
      <c r="L9" s="58"/>
      <c r="GG9" s="36"/>
      <c r="GY9" s="52"/>
    </row>
    <row r="10" spans="1:207" ht="59.25" customHeight="1">
      <c r="A10" s="90">
        <v>2</v>
      </c>
      <c r="B10" s="56" t="s">
        <v>138</v>
      </c>
      <c r="C10" s="91" t="s">
        <v>140</v>
      </c>
      <c r="D10" s="57">
        <v>50</v>
      </c>
      <c r="E10" s="58"/>
      <c r="F10" s="58"/>
      <c r="G10" s="58"/>
      <c r="H10" s="58"/>
      <c r="I10" s="58"/>
      <c r="J10" s="58"/>
      <c r="K10" s="58"/>
      <c r="L10" s="58"/>
      <c r="GG10" s="36"/>
      <c r="GY10" s="52"/>
    </row>
    <row r="11" spans="1:207" ht="53.25" customHeight="1">
      <c r="A11" s="89">
        <v>3</v>
      </c>
      <c r="B11" s="56" t="s">
        <v>138</v>
      </c>
      <c r="C11" s="91" t="s">
        <v>141</v>
      </c>
      <c r="D11" s="58">
        <v>30</v>
      </c>
      <c r="E11" s="58"/>
      <c r="F11" s="58"/>
      <c r="G11" s="58"/>
      <c r="H11" s="58"/>
      <c r="I11" s="58"/>
      <c r="J11" s="58"/>
      <c r="K11" s="58"/>
      <c r="L11" s="58"/>
      <c r="GG11" s="36"/>
      <c r="GY11" s="52"/>
    </row>
    <row r="12" spans="1:207" ht="105" customHeight="1">
      <c r="A12" s="89">
        <v>4</v>
      </c>
      <c r="B12" s="56" t="s">
        <v>142</v>
      </c>
      <c r="C12" s="91" t="s">
        <v>143</v>
      </c>
      <c r="D12" s="58">
        <v>100</v>
      </c>
      <c r="E12" s="58"/>
      <c r="F12" s="58"/>
      <c r="G12" s="58"/>
      <c r="H12" s="58"/>
      <c r="I12" s="58"/>
      <c r="J12" s="58"/>
      <c r="K12" s="58"/>
      <c r="L12" s="58"/>
      <c r="GG12" s="36"/>
      <c r="GY12" s="52"/>
    </row>
    <row r="13" spans="1:207" ht="100.5" customHeight="1">
      <c r="A13" s="89">
        <v>5</v>
      </c>
      <c r="B13" s="56" t="s">
        <v>142</v>
      </c>
      <c r="C13" s="91" t="s">
        <v>144</v>
      </c>
      <c r="D13" s="58">
        <v>180</v>
      </c>
      <c r="E13" s="58"/>
      <c r="F13" s="58"/>
      <c r="G13" s="58"/>
      <c r="H13" s="58"/>
      <c r="I13" s="58"/>
      <c r="J13" s="58"/>
      <c r="K13" s="58"/>
      <c r="L13" s="58"/>
      <c r="GG13" s="36"/>
      <c r="GY13" s="52"/>
    </row>
    <row r="14" spans="1:207" ht="76.5" customHeight="1">
      <c r="A14" s="90">
        <v>6</v>
      </c>
      <c r="B14" s="56" t="s">
        <v>145</v>
      </c>
      <c r="C14" s="57" t="s">
        <v>146</v>
      </c>
      <c r="D14" s="58">
        <v>75</v>
      </c>
      <c r="E14" s="58"/>
      <c r="F14" s="58"/>
      <c r="G14" s="58"/>
      <c r="H14" s="58"/>
      <c r="I14" s="58"/>
      <c r="J14" s="58"/>
      <c r="K14" s="58"/>
      <c r="L14" s="58"/>
      <c r="GG14" s="36"/>
      <c r="GY14" s="52"/>
    </row>
    <row r="15" spans="1:207" ht="71.25" customHeight="1">
      <c r="A15" s="89">
        <v>7</v>
      </c>
      <c r="B15" s="56" t="s">
        <v>145</v>
      </c>
      <c r="C15" s="57" t="s">
        <v>147</v>
      </c>
      <c r="D15" s="58">
        <v>180</v>
      </c>
      <c r="E15" s="58"/>
      <c r="F15" s="58"/>
      <c r="G15" s="58"/>
      <c r="H15" s="58"/>
      <c r="I15" s="58"/>
      <c r="J15" s="58"/>
      <c r="K15" s="58"/>
      <c r="L15" s="58"/>
      <c r="GG15" s="36"/>
      <c r="GY15" s="52"/>
    </row>
    <row r="16" spans="1:207" ht="60" customHeight="1">
      <c r="A16" s="90">
        <v>8</v>
      </c>
      <c r="B16" s="56" t="s">
        <v>148</v>
      </c>
      <c r="C16" s="91" t="s">
        <v>149</v>
      </c>
      <c r="D16" s="58">
        <v>30</v>
      </c>
      <c r="E16" s="58"/>
      <c r="F16" s="58"/>
      <c r="G16" s="58"/>
      <c r="H16" s="58"/>
      <c r="I16" s="58"/>
      <c r="J16" s="58"/>
      <c r="K16" s="58"/>
      <c r="L16" s="58"/>
      <c r="GG16" s="36"/>
      <c r="GY16" s="52"/>
    </row>
    <row r="17" spans="1:207" ht="54" customHeight="1">
      <c r="A17" s="89">
        <v>9</v>
      </c>
      <c r="B17" s="56" t="s">
        <v>148</v>
      </c>
      <c r="C17" s="91" t="s">
        <v>150</v>
      </c>
      <c r="D17" s="58">
        <v>30</v>
      </c>
      <c r="E17" s="58"/>
      <c r="F17" s="58"/>
      <c r="G17" s="58"/>
      <c r="H17" s="58"/>
      <c r="I17" s="58"/>
      <c r="J17" s="58"/>
      <c r="K17" s="58"/>
      <c r="L17" s="58"/>
      <c r="GG17" s="36"/>
      <c r="GY17" s="52"/>
    </row>
    <row r="18" spans="1:207" ht="57.75" customHeight="1">
      <c r="A18" s="89">
        <v>10</v>
      </c>
      <c r="B18" s="92" t="s">
        <v>151</v>
      </c>
      <c r="C18" s="93" t="s">
        <v>152</v>
      </c>
      <c r="D18" s="94">
        <v>10</v>
      </c>
      <c r="E18" s="58"/>
      <c r="F18" s="58"/>
      <c r="G18" s="58"/>
      <c r="H18" s="58"/>
      <c r="I18" s="58"/>
      <c r="J18" s="58"/>
      <c r="K18" s="58"/>
      <c r="L18" s="58"/>
      <c r="GG18" s="36"/>
      <c r="GY18" s="52"/>
    </row>
    <row r="19" spans="1:207" ht="60" customHeight="1">
      <c r="A19" s="90">
        <v>11</v>
      </c>
      <c r="B19" s="56" t="s">
        <v>151</v>
      </c>
      <c r="C19" s="93" t="s">
        <v>153</v>
      </c>
      <c r="D19" s="94">
        <v>30</v>
      </c>
      <c r="E19" s="58"/>
      <c r="F19" s="58"/>
      <c r="G19" s="58"/>
      <c r="H19" s="58"/>
      <c r="I19" s="58"/>
      <c r="J19" s="58"/>
      <c r="K19" s="58"/>
      <c r="L19" s="58"/>
      <c r="GG19" s="36"/>
      <c r="GY19" s="52"/>
    </row>
    <row r="20" spans="1:207" ht="60" customHeight="1">
      <c r="A20" s="90">
        <v>12</v>
      </c>
      <c r="B20" s="56" t="s">
        <v>154</v>
      </c>
      <c r="C20" s="93" t="s">
        <v>155</v>
      </c>
      <c r="D20" s="94">
        <v>15</v>
      </c>
      <c r="E20" s="58"/>
      <c r="F20" s="58"/>
      <c r="G20" s="58"/>
      <c r="H20" s="58"/>
      <c r="I20" s="58"/>
      <c r="J20" s="58"/>
      <c r="K20" s="58"/>
      <c r="L20" s="58"/>
      <c r="GG20" s="36"/>
      <c r="GY20" s="52"/>
    </row>
    <row r="21" spans="1:207" ht="68.25" customHeight="1">
      <c r="A21" s="89">
        <v>13</v>
      </c>
      <c r="B21" s="56" t="s">
        <v>156</v>
      </c>
      <c r="C21" s="93" t="s">
        <v>157</v>
      </c>
      <c r="D21" s="58">
        <v>45</v>
      </c>
      <c r="E21" s="58"/>
      <c r="F21" s="58"/>
      <c r="G21" s="58"/>
      <c r="H21" s="58"/>
      <c r="I21" s="58"/>
      <c r="J21" s="58"/>
      <c r="K21" s="58"/>
      <c r="L21" s="58"/>
      <c r="GG21" s="36"/>
      <c r="GY21" s="52"/>
    </row>
    <row r="22" spans="1:207" ht="66.75" customHeight="1">
      <c r="A22" s="90">
        <v>14</v>
      </c>
      <c r="B22" s="56" t="s">
        <v>158</v>
      </c>
      <c r="C22" s="93" t="s">
        <v>159</v>
      </c>
      <c r="D22" s="57">
        <v>60</v>
      </c>
      <c r="E22" s="58"/>
      <c r="F22" s="58"/>
      <c r="G22" s="58"/>
      <c r="H22" s="58"/>
      <c r="I22" s="58"/>
      <c r="J22" s="58"/>
      <c r="K22" s="58"/>
      <c r="L22" s="58"/>
      <c r="GG22" s="36"/>
      <c r="GY22" s="52"/>
    </row>
    <row r="23" spans="1:207" ht="71.25" customHeight="1">
      <c r="A23" s="89">
        <v>15</v>
      </c>
      <c r="B23" s="56" t="s">
        <v>158</v>
      </c>
      <c r="C23" s="91" t="s">
        <v>160</v>
      </c>
      <c r="D23" s="57">
        <v>60</v>
      </c>
      <c r="E23" s="58"/>
      <c r="F23" s="58"/>
      <c r="G23" s="58"/>
      <c r="H23" s="58"/>
      <c r="I23" s="58"/>
      <c r="J23" s="58"/>
      <c r="K23" s="58"/>
      <c r="L23" s="58"/>
      <c r="GG23" s="36"/>
      <c r="GY23" s="52"/>
    </row>
    <row r="24" spans="1:207" ht="81" customHeight="1">
      <c r="A24" s="89">
        <v>16</v>
      </c>
      <c r="B24" s="56" t="s">
        <v>158</v>
      </c>
      <c r="C24" s="91" t="s">
        <v>161</v>
      </c>
      <c r="D24" s="58">
        <v>20</v>
      </c>
      <c r="E24" s="58"/>
      <c r="F24" s="58"/>
      <c r="G24" s="58"/>
      <c r="H24" s="58"/>
      <c r="I24" s="58"/>
      <c r="J24" s="58"/>
      <c r="K24" s="58"/>
      <c r="L24" s="58"/>
      <c r="GG24" s="36"/>
      <c r="GY24" s="52"/>
    </row>
    <row r="25" spans="1:207" ht="77.25" customHeight="1">
      <c r="A25" s="89">
        <v>17</v>
      </c>
      <c r="B25" s="56" t="s">
        <v>158</v>
      </c>
      <c r="C25" s="91" t="s">
        <v>162</v>
      </c>
      <c r="D25" s="58">
        <v>5</v>
      </c>
      <c r="E25" s="58"/>
      <c r="F25" s="58"/>
      <c r="G25" s="58"/>
      <c r="H25" s="58"/>
      <c r="I25" s="58"/>
      <c r="J25" s="58"/>
      <c r="K25" s="58"/>
      <c r="L25" s="58"/>
      <c r="GG25" s="36"/>
      <c r="GY25" s="52"/>
    </row>
    <row r="26" spans="1:207" ht="78" customHeight="1">
      <c r="A26" s="90">
        <v>18</v>
      </c>
      <c r="B26" s="56" t="s">
        <v>163</v>
      </c>
      <c r="C26" s="91" t="s">
        <v>164</v>
      </c>
      <c r="D26" s="58">
        <v>100</v>
      </c>
      <c r="E26" s="58"/>
      <c r="F26" s="58"/>
      <c r="G26" s="58"/>
      <c r="H26" s="58"/>
      <c r="I26" s="58"/>
      <c r="J26" s="58"/>
      <c r="K26" s="58"/>
      <c r="L26" s="58"/>
      <c r="GG26" s="36"/>
      <c r="GY26" s="52"/>
    </row>
    <row r="27" spans="1:207" ht="64.5" customHeight="1">
      <c r="A27" s="89">
        <v>19</v>
      </c>
      <c r="B27" s="56" t="s">
        <v>163</v>
      </c>
      <c r="C27" s="91" t="s">
        <v>165</v>
      </c>
      <c r="D27" s="58">
        <v>125</v>
      </c>
      <c r="E27" s="58"/>
      <c r="F27" s="58"/>
      <c r="G27" s="58"/>
      <c r="H27" s="58"/>
      <c r="I27" s="58"/>
      <c r="J27" s="58"/>
      <c r="K27" s="58"/>
      <c r="L27" s="58"/>
      <c r="GG27" s="36"/>
      <c r="GY27" s="52"/>
    </row>
    <row r="28" spans="1:207" ht="68.25" customHeight="1">
      <c r="A28" s="89">
        <v>20</v>
      </c>
      <c r="B28" s="56" t="s">
        <v>163</v>
      </c>
      <c r="C28" s="91" t="s">
        <v>166</v>
      </c>
      <c r="D28" s="58">
        <v>60</v>
      </c>
      <c r="E28" s="58"/>
      <c r="F28" s="58"/>
      <c r="G28" s="58"/>
      <c r="H28" s="58"/>
      <c r="I28" s="58"/>
      <c r="J28" s="58"/>
      <c r="K28" s="58"/>
      <c r="L28" s="58"/>
      <c r="GG28" s="36"/>
      <c r="GY28" s="52"/>
    </row>
    <row r="29" spans="1:207" ht="26.25" customHeight="1">
      <c r="A29" s="90">
        <v>21</v>
      </c>
      <c r="B29" s="56" t="s">
        <v>167</v>
      </c>
      <c r="C29" s="91" t="s">
        <v>168</v>
      </c>
      <c r="D29" s="58">
        <v>10</v>
      </c>
      <c r="E29" s="58"/>
      <c r="F29" s="58"/>
      <c r="G29" s="58"/>
      <c r="H29" s="58"/>
      <c r="I29" s="58"/>
      <c r="J29" s="58"/>
      <c r="K29" s="58"/>
      <c r="L29" s="58"/>
      <c r="GG29" s="36"/>
      <c r="GY29" s="52"/>
    </row>
    <row r="30" spans="1:207" ht="33.75" customHeight="1">
      <c r="A30" s="89">
        <v>22</v>
      </c>
      <c r="B30" s="56" t="s">
        <v>167</v>
      </c>
      <c r="C30" s="91" t="s">
        <v>169</v>
      </c>
      <c r="D30" s="58">
        <v>20</v>
      </c>
      <c r="E30" s="58"/>
      <c r="F30" s="58"/>
      <c r="G30" s="58"/>
      <c r="H30" s="58"/>
      <c r="I30" s="58"/>
      <c r="J30" s="58"/>
      <c r="K30" s="58"/>
      <c r="L30" s="58"/>
      <c r="GG30" s="36"/>
      <c r="GY30" s="52"/>
    </row>
    <row r="31" spans="1:207" ht="21" customHeight="1">
      <c r="A31" s="89">
        <v>23</v>
      </c>
      <c r="B31" s="56" t="s">
        <v>170</v>
      </c>
      <c r="C31" s="91" t="s">
        <v>171</v>
      </c>
      <c r="D31" s="58">
        <v>160</v>
      </c>
      <c r="E31" s="58"/>
      <c r="F31" s="58"/>
      <c r="G31" s="58"/>
      <c r="H31" s="58"/>
      <c r="I31" s="58"/>
      <c r="J31" s="58"/>
      <c r="K31" s="58"/>
      <c r="L31" s="58"/>
      <c r="GG31" s="36"/>
      <c r="GY31" s="52"/>
    </row>
    <row r="32" spans="1:207" ht="21.75" customHeight="1">
      <c r="A32" s="90">
        <v>24</v>
      </c>
      <c r="B32" s="56" t="s">
        <v>172</v>
      </c>
      <c r="C32" s="91" t="s">
        <v>173</v>
      </c>
      <c r="D32" s="58">
        <v>5</v>
      </c>
      <c r="E32" s="58"/>
      <c r="F32" s="58"/>
      <c r="G32" s="58"/>
      <c r="H32" s="58"/>
      <c r="I32" s="58"/>
      <c r="J32" s="58"/>
      <c r="K32" s="58"/>
      <c r="L32" s="58"/>
      <c r="GG32" s="36"/>
      <c r="GY32" s="52"/>
    </row>
    <row r="33" spans="1:207" ht="71.25" customHeight="1">
      <c r="A33" s="90">
        <v>25</v>
      </c>
      <c r="B33" s="56" t="s">
        <v>174</v>
      </c>
      <c r="C33" s="91" t="s">
        <v>175</v>
      </c>
      <c r="D33" s="58">
        <v>10</v>
      </c>
      <c r="E33" s="58"/>
      <c r="F33" s="58"/>
      <c r="G33" s="58"/>
      <c r="H33" s="58"/>
      <c r="I33" s="58"/>
      <c r="J33" s="58"/>
      <c r="K33" s="58"/>
      <c r="L33" s="58"/>
      <c r="GG33" s="36"/>
      <c r="GY33" s="52"/>
    </row>
    <row r="34" spans="1:207" ht="65.25" customHeight="1">
      <c r="A34" s="89">
        <v>26</v>
      </c>
      <c r="B34" s="56" t="s">
        <v>174</v>
      </c>
      <c r="C34" s="91" t="s">
        <v>176</v>
      </c>
      <c r="D34" s="58">
        <v>10</v>
      </c>
      <c r="E34" s="58"/>
      <c r="F34" s="58"/>
      <c r="G34" s="58"/>
      <c r="H34" s="58"/>
      <c r="I34" s="58"/>
      <c r="J34" s="58"/>
      <c r="K34" s="58"/>
      <c r="L34" s="58"/>
      <c r="GG34" s="36"/>
      <c r="GY34" s="52"/>
    </row>
    <row r="35" spans="1:207" ht="87" customHeight="1">
      <c r="A35" s="89">
        <v>27</v>
      </c>
      <c r="B35" s="95" t="s">
        <v>177</v>
      </c>
      <c r="C35" s="91" t="s">
        <v>178</v>
      </c>
      <c r="D35" s="58">
        <v>5</v>
      </c>
      <c r="E35" s="58"/>
      <c r="F35" s="58"/>
      <c r="G35" s="58"/>
      <c r="H35" s="58"/>
      <c r="I35" s="58"/>
      <c r="J35" s="58"/>
      <c r="K35" s="58"/>
      <c r="L35" s="58"/>
      <c r="GG35" s="36"/>
      <c r="GY35" s="52"/>
    </row>
    <row r="36" spans="1:207" ht="87" customHeight="1">
      <c r="A36" s="89">
        <v>28</v>
      </c>
      <c r="B36" s="95" t="s">
        <v>177</v>
      </c>
      <c r="C36" s="91" t="s">
        <v>179</v>
      </c>
      <c r="D36" s="58">
        <v>10</v>
      </c>
      <c r="E36" s="58"/>
      <c r="F36" s="58"/>
      <c r="G36" s="58"/>
      <c r="H36" s="58"/>
      <c r="I36" s="58"/>
      <c r="J36" s="58"/>
      <c r="K36" s="58"/>
      <c r="L36" s="58"/>
      <c r="GG36" s="36"/>
      <c r="GY36" s="52"/>
    </row>
    <row r="37" spans="1:207" ht="87" customHeight="1">
      <c r="A37" s="89">
        <v>29</v>
      </c>
      <c r="B37" s="95" t="s">
        <v>177</v>
      </c>
      <c r="C37" s="91" t="s">
        <v>180</v>
      </c>
      <c r="D37" s="58">
        <v>5</v>
      </c>
      <c r="E37" s="58"/>
      <c r="F37" s="58"/>
      <c r="G37" s="58"/>
      <c r="H37" s="58"/>
      <c r="I37" s="58"/>
      <c r="J37" s="58"/>
      <c r="K37" s="58"/>
      <c r="L37" s="58"/>
      <c r="GG37" s="36"/>
      <c r="GY37" s="52"/>
    </row>
    <row r="38" spans="1:207" ht="26.25" customHeight="1">
      <c r="A38" s="89">
        <v>30</v>
      </c>
      <c r="B38" s="96" t="s">
        <v>181</v>
      </c>
      <c r="C38" s="58" t="s">
        <v>182</v>
      </c>
      <c r="D38" s="58">
        <v>5</v>
      </c>
      <c r="E38" s="58"/>
      <c r="F38" s="58"/>
      <c r="G38" s="58"/>
      <c r="H38" s="58"/>
      <c r="I38" s="58"/>
      <c r="J38" s="58"/>
      <c r="K38" s="58"/>
      <c r="L38" s="58"/>
      <c r="GG38" s="36"/>
      <c r="GY38" s="52"/>
    </row>
    <row r="39" spans="9:10" ht="12.75" customHeight="1">
      <c r="I39" s="58"/>
      <c r="J39" s="58"/>
    </row>
  </sheetData>
  <sheetProtection selectLockedCells="1" selectUnlockedCells="1"/>
  <mergeCells count="4">
    <mergeCell ref="A3:C3"/>
    <mergeCell ref="A4:C4"/>
    <mergeCell ref="A5:C5"/>
    <mergeCell ref="A6:C6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G5" sqref="G5"/>
    </sheetView>
  </sheetViews>
  <sheetFormatPr defaultColWidth="12.00390625" defaultRowHeight="12.75"/>
  <cols>
    <col min="1" max="1" width="5.57421875" style="1" customWidth="1"/>
    <col min="2" max="2" width="35.8515625" style="3" customWidth="1"/>
    <col min="3" max="3" width="21.57421875" style="3" customWidth="1"/>
    <col min="4" max="4" width="11.57421875" style="1" customWidth="1"/>
    <col min="5" max="249" width="11.57421875" style="3" customWidth="1"/>
    <col min="250" max="16384" width="12.00390625" style="3" customWidth="1"/>
  </cols>
  <sheetData>
    <row r="1" spans="1:6" ht="31.5">
      <c r="A1" s="75"/>
      <c r="B1" s="3" t="s">
        <v>183</v>
      </c>
      <c r="C1" s="76" t="s">
        <v>184</v>
      </c>
      <c r="D1" s="75"/>
      <c r="E1" s="74"/>
      <c r="F1" s="74"/>
    </row>
    <row r="2" spans="1:6" ht="15">
      <c r="A2" s="75"/>
      <c r="B2" s="74"/>
      <c r="C2" s="74"/>
      <c r="D2" s="75"/>
      <c r="E2" s="74"/>
      <c r="F2" s="74"/>
    </row>
    <row r="3" spans="1:10" ht="30">
      <c r="A3" s="42" t="s">
        <v>19</v>
      </c>
      <c r="B3" s="42" t="s">
        <v>119</v>
      </c>
      <c r="C3" s="42" t="s">
        <v>120</v>
      </c>
      <c r="D3" s="68" t="s">
        <v>22</v>
      </c>
      <c r="E3" s="68" t="s">
        <v>26</v>
      </c>
      <c r="F3" s="68" t="s">
        <v>28</v>
      </c>
      <c r="G3" s="43" t="s">
        <v>121</v>
      </c>
      <c r="H3" s="69" t="s">
        <v>22</v>
      </c>
      <c r="I3" s="43" t="s">
        <v>26</v>
      </c>
      <c r="J3" s="43" t="s">
        <v>28</v>
      </c>
    </row>
    <row r="4" spans="1:6" ht="15">
      <c r="A4" s="43">
        <v>1</v>
      </c>
      <c r="B4" s="62"/>
      <c r="C4" s="62"/>
      <c r="D4" s="61"/>
      <c r="E4" s="77"/>
      <c r="F4" s="77"/>
    </row>
    <row r="5" spans="5:6" ht="15">
      <c r="E5" s="20"/>
      <c r="F5" s="9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J4" sqref="J4"/>
    </sheetView>
  </sheetViews>
  <sheetFormatPr defaultColWidth="12.00390625" defaultRowHeight="12.75"/>
  <cols>
    <col min="1" max="1" width="4.28125" style="73" customWidth="1"/>
    <col min="2" max="2" width="33.7109375" style="98" customWidth="1"/>
    <col min="3" max="3" width="37.28125" style="98" customWidth="1"/>
    <col min="4" max="4" width="11.57421875" style="73" customWidth="1"/>
    <col min="5" max="249" width="11.57421875" style="98" customWidth="1"/>
    <col min="250" max="16384" width="12.00390625" style="3" customWidth="1"/>
  </cols>
  <sheetData>
    <row r="1" spans="1:6" ht="15.75">
      <c r="A1" s="75"/>
      <c r="B1" s="3" t="s">
        <v>185</v>
      </c>
      <c r="C1" s="7" t="s">
        <v>186</v>
      </c>
      <c r="D1" s="75"/>
      <c r="E1" s="74"/>
      <c r="F1" s="74"/>
    </row>
    <row r="2" spans="1:6" ht="15">
      <c r="A2" s="75"/>
      <c r="B2" s="74"/>
      <c r="C2" s="74"/>
      <c r="D2" s="75"/>
      <c r="E2" s="74"/>
      <c r="F2" s="74"/>
    </row>
    <row r="3" spans="1:10" ht="30">
      <c r="A3" s="42" t="s">
        <v>19</v>
      </c>
      <c r="B3" s="42" t="s">
        <v>119</v>
      </c>
      <c r="C3" s="42" t="s">
        <v>120</v>
      </c>
      <c r="D3" s="68" t="s">
        <v>22</v>
      </c>
      <c r="E3" s="68" t="s">
        <v>26</v>
      </c>
      <c r="F3" s="68" t="s">
        <v>28</v>
      </c>
      <c r="G3" s="43" t="s">
        <v>121</v>
      </c>
      <c r="H3" s="69" t="s">
        <v>22</v>
      </c>
      <c r="I3" s="43" t="s">
        <v>26</v>
      </c>
      <c r="J3" s="43" t="s">
        <v>28</v>
      </c>
    </row>
    <row r="4" spans="1:10" ht="15">
      <c r="A4" s="43">
        <v>1</v>
      </c>
      <c r="B4"/>
      <c r="C4"/>
      <c r="D4"/>
      <c r="E4"/>
      <c r="F4"/>
      <c r="G4"/>
      <c r="H4"/>
      <c r="I4"/>
      <c r="J4"/>
    </row>
    <row r="5" spans="1:10" ht="15">
      <c r="A5"/>
      <c r="B5"/>
      <c r="C5"/>
      <c r="D5"/>
      <c r="E5"/>
      <c r="F5" s="72">
        <f>SUM(F4)</f>
        <v>0</v>
      </c>
      <c r="J5" s="98">
        <f>SUM(J4)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G4" sqref="G4"/>
    </sheetView>
  </sheetViews>
  <sheetFormatPr defaultColWidth="12.00390625" defaultRowHeight="12.75"/>
  <cols>
    <col min="1" max="1" width="5.00390625" style="1" customWidth="1"/>
    <col min="2" max="2" width="18.140625" style="3" customWidth="1"/>
    <col min="3" max="3" width="23.28125" style="3" customWidth="1"/>
    <col min="4" max="4" width="11.57421875" style="1" customWidth="1"/>
    <col min="5" max="249" width="11.57421875" style="3" customWidth="1"/>
    <col min="250" max="16384" width="12.00390625" style="3" customWidth="1"/>
  </cols>
  <sheetData>
    <row r="1" spans="1:6" ht="15.75">
      <c r="A1" s="98"/>
      <c r="B1" s="3" t="s">
        <v>187</v>
      </c>
      <c r="C1" s="7" t="s">
        <v>188</v>
      </c>
      <c r="D1" s="98"/>
      <c r="E1" s="98"/>
      <c r="F1" s="98"/>
    </row>
    <row r="2" spans="1:6" ht="15">
      <c r="A2" s="98"/>
      <c r="B2" s="98"/>
      <c r="C2" s="98"/>
      <c r="D2" s="98"/>
      <c r="E2" s="98"/>
      <c r="F2" s="98"/>
    </row>
    <row r="3" spans="1:10" ht="45">
      <c r="A3" s="41" t="s">
        <v>19</v>
      </c>
      <c r="B3" s="42" t="s">
        <v>119</v>
      </c>
      <c r="C3" s="42" t="s">
        <v>120</v>
      </c>
      <c r="D3" s="68" t="s">
        <v>22</v>
      </c>
      <c r="E3" s="68" t="s">
        <v>26</v>
      </c>
      <c r="F3" s="68" t="s">
        <v>28</v>
      </c>
      <c r="G3" s="43" t="s">
        <v>121</v>
      </c>
      <c r="H3" s="69" t="s">
        <v>22</v>
      </c>
      <c r="I3" s="43" t="s">
        <v>26</v>
      </c>
      <c r="J3" s="43" t="s">
        <v>28</v>
      </c>
    </row>
    <row r="4" spans="1:10" ht="15">
      <c r="A4" s="61">
        <v>1</v>
      </c>
      <c r="B4" s="64" t="s">
        <v>189</v>
      </c>
      <c r="C4" s="64" t="s">
        <v>190</v>
      </c>
      <c r="D4" s="71">
        <v>3</v>
      </c>
      <c r="E4" s="72">
        <v>1659</v>
      </c>
      <c r="F4" s="72">
        <f>D4*E4</f>
        <v>4977</v>
      </c>
      <c r="G4" s="99"/>
      <c r="H4" s="99"/>
      <c r="I4" s="99">
        <v>1379.32</v>
      </c>
      <c r="J4" s="99"/>
    </row>
    <row r="5" spans="1:6" ht="15">
      <c r="A5" s="100"/>
      <c r="B5"/>
      <c r="C5"/>
      <c r="D5"/>
      <c r="E5"/>
      <c r="F5" s="72">
        <f>SUM(F4)</f>
        <v>4977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F34"/>
  <sheetViews>
    <sheetView zoomScalePageLayoutView="0" workbookViewId="0" topLeftCell="B4">
      <selection activeCell="H29" sqref="H29"/>
    </sheetView>
  </sheetViews>
  <sheetFormatPr defaultColWidth="11.57421875" defaultRowHeight="12.75"/>
  <cols>
    <col min="1" max="1" width="8.57421875" style="1" customWidth="1"/>
    <col min="2" max="2" width="8.00390625" style="3" customWidth="1"/>
    <col min="3" max="3" width="30.140625" style="3" customWidth="1"/>
    <col min="4" max="4" width="15.421875" style="1" customWidth="1"/>
    <col min="5" max="237" width="11.57421875" style="3" customWidth="1"/>
    <col min="238" max="239" width="12.57421875" style="0" customWidth="1"/>
  </cols>
  <sheetData>
    <row r="1" spans="1:5" ht="31.5">
      <c r="A1" s="1">
        <v>11</v>
      </c>
      <c r="B1" s="1">
        <v>7</v>
      </c>
      <c r="C1" s="22" t="s">
        <v>17</v>
      </c>
      <c r="D1" s="67" t="s">
        <v>191</v>
      </c>
      <c r="E1" s="66"/>
    </row>
    <row r="2" spans="2:5" ht="15.75">
      <c r="B2" s="1"/>
      <c r="C2" s="22"/>
      <c r="D2" s="67"/>
      <c r="E2" s="66"/>
    </row>
    <row r="3" spans="2:5" ht="15.75">
      <c r="B3" s="1"/>
      <c r="C3" s="22" t="s">
        <v>192</v>
      </c>
      <c r="D3" s="67"/>
      <c r="E3" s="66"/>
    </row>
    <row r="4" spans="2:5" ht="15">
      <c r="B4" s="1"/>
      <c r="C4" s="65"/>
      <c r="D4" s="66"/>
      <c r="E4" s="66"/>
    </row>
    <row r="5" spans="1:13" ht="45">
      <c r="A5" s="41" t="s">
        <v>19</v>
      </c>
      <c r="B5" s="101" t="s">
        <v>19</v>
      </c>
      <c r="C5" s="68" t="s">
        <v>119</v>
      </c>
      <c r="D5" s="42" t="s">
        <v>193</v>
      </c>
      <c r="E5" s="43" t="s">
        <v>22</v>
      </c>
      <c r="F5" s="26" t="s">
        <v>23</v>
      </c>
      <c r="G5" s="26" t="s">
        <v>24</v>
      </c>
      <c r="H5" s="27" t="s">
        <v>25</v>
      </c>
      <c r="I5" s="28" t="s">
        <v>26</v>
      </c>
      <c r="J5" s="28" t="s">
        <v>27</v>
      </c>
      <c r="K5" s="28" t="s">
        <v>28</v>
      </c>
      <c r="L5" s="28" t="s">
        <v>29</v>
      </c>
      <c r="M5" s="29" t="s">
        <v>30</v>
      </c>
    </row>
    <row r="6" spans="1:240" s="98" customFormat="1" ht="15">
      <c r="A6" s="102">
        <v>1</v>
      </c>
      <c r="B6" s="102">
        <v>1</v>
      </c>
      <c r="C6" s="65" t="s">
        <v>194</v>
      </c>
      <c r="D6" s="103" t="s">
        <v>195</v>
      </c>
      <c r="E6" s="104">
        <v>40</v>
      </c>
      <c r="F6" s="105"/>
      <c r="G6" s="105"/>
      <c r="H6" s="105"/>
      <c r="I6" s="105"/>
      <c r="J6" s="105"/>
      <c r="K6" s="105"/>
      <c r="L6" s="105"/>
      <c r="M6" s="105"/>
      <c r="HX6" s="3"/>
      <c r="HY6" s="3"/>
      <c r="HZ6" s="3"/>
      <c r="IA6" s="3"/>
      <c r="IB6" s="3"/>
      <c r="IC6" s="3"/>
      <c r="ID6" s="4"/>
      <c r="IE6" s="4"/>
      <c r="IF6" s="4"/>
    </row>
    <row r="7" spans="1:13" s="74" customFormat="1" ht="15">
      <c r="A7" s="43">
        <v>2</v>
      </c>
      <c r="B7" s="106">
        <v>2</v>
      </c>
      <c r="C7" s="107" t="s">
        <v>196</v>
      </c>
      <c r="D7" s="106" t="s">
        <v>197</v>
      </c>
      <c r="E7" s="108">
        <v>1</v>
      </c>
      <c r="F7" s="62"/>
      <c r="G7" s="62"/>
      <c r="H7" s="62"/>
      <c r="I7" s="62"/>
      <c r="J7" s="62"/>
      <c r="K7" s="62"/>
      <c r="L7" s="62"/>
      <c r="M7" s="62"/>
    </row>
    <row r="8" spans="1:13" ht="15">
      <c r="A8" s="102">
        <v>3</v>
      </c>
      <c r="B8" s="102">
        <v>3</v>
      </c>
      <c r="C8" s="64" t="s">
        <v>198</v>
      </c>
      <c r="D8" s="103" t="s">
        <v>199</v>
      </c>
      <c r="E8" s="109">
        <v>13</v>
      </c>
      <c r="F8" s="99"/>
      <c r="G8" s="99"/>
      <c r="H8" s="99"/>
      <c r="I8" s="99"/>
      <c r="J8" s="99"/>
      <c r="K8" s="99"/>
      <c r="L8" s="99"/>
      <c r="M8" s="99"/>
    </row>
    <row r="9" spans="1:13" ht="15">
      <c r="A9" s="61">
        <v>4</v>
      </c>
      <c r="B9" s="102">
        <v>4</v>
      </c>
      <c r="C9" s="64" t="s">
        <v>200</v>
      </c>
      <c r="D9" s="103" t="s">
        <v>201</v>
      </c>
      <c r="E9" s="109">
        <v>15</v>
      </c>
      <c r="F9" s="99"/>
      <c r="G9" s="99"/>
      <c r="H9" s="99"/>
      <c r="I9" s="99"/>
      <c r="J9" s="99"/>
      <c r="K9" s="99"/>
      <c r="L9" s="99"/>
      <c r="M9" s="99"/>
    </row>
    <row r="10" spans="1:240" s="74" customFormat="1" ht="15">
      <c r="A10" s="43">
        <v>5</v>
      </c>
      <c r="B10" s="106">
        <v>5</v>
      </c>
      <c r="C10" s="64" t="s">
        <v>202</v>
      </c>
      <c r="D10" s="103" t="s">
        <v>203</v>
      </c>
      <c r="E10" s="109">
        <v>4</v>
      </c>
      <c r="F10" s="62"/>
      <c r="G10" s="62"/>
      <c r="H10" s="62"/>
      <c r="I10" s="62"/>
      <c r="J10" s="62"/>
      <c r="K10" s="62"/>
      <c r="L10" s="62"/>
      <c r="M10" s="62"/>
      <c r="HV10" s="3"/>
      <c r="HW10" s="3"/>
      <c r="HX10" s="3"/>
      <c r="HY10" s="3"/>
      <c r="HZ10" s="3"/>
      <c r="IA10" s="3"/>
      <c r="IB10" s="3"/>
      <c r="IC10" s="4"/>
      <c r="ID10" s="4"/>
      <c r="IE10" s="4"/>
      <c r="IF10" s="4"/>
    </row>
    <row r="11" spans="2:13" ht="15">
      <c r="B11" s="102">
        <v>6</v>
      </c>
      <c r="C11" s="65" t="s">
        <v>204</v>
      </c>
      <c r="D11" s="103" t="s">
        <v>205</v>
      </c>
      <c r="E11" s="104">
        <v>7</v>
      </c>
      <c r="F11" s="99"/>
      <c r="G11" s="99"/>
      <c r="H11" s="99"/>
      <c r="I11" s="99"/>
      <c r="J11" s="99"/>
      <c r="K11" s="99"/>
      <c r="L11" s="99"/>
      <c r="M11" s="99"/>
    </row>
    <row r="12" spans="2:13" ht="15">
      <c r="B12" s="102">
        <v>7</v>
      </c>
      <c r="C12" s="64" t="s">
        <v>206</v>
      </c>
      <c r="D12" s="103" t="s">
        <v>207</v>
      </c>
      <c r="E12" s="109">
        <v>4</v>
      </c>
      <c r="F12" s="99"/>
      <c r="G12" s="99"/>
      <c r="H12" s="99"/>
      <c r="I12" s="99"/>
      <c r="J12" s="99"/>
      <c r="K12" s="99"/>
      <c r="L12" s="99"/>
      <c r="M12" s="99"/>
    </row>
    <row r="13" spans="2:13" ht="15">
      <c r="B13" s="106">
        <v>8</v>
      </c>
      <c r="C13" s="64" t="s">
        <v>208</v>
      </c>
      <c r="D13" s="103" t="s">
        <v>209</v>
      </c>
      <c r="E13" s="109">
        <v>5</v>
      </c>
      <c r="F13" s="99"/>
      <c r="G13" s="99"/>
      <c r="H13" s="99"/>
      <c r="I13" s="99"/>
      <c r="J13" s="99"/>
      <c r="K13" s="99"/>
      <c r="L13" s="99"/>
      <c r="M13" s="99"/>
    </row>
    <row r="14" spans="2:13" ht="15">
      <c r="B14" s="102">
        <v>9</v>
      </c>
      <c r="C14" s="64" t="s">
        <v>210</v>
      </c>
      <c r="D14" s="103" t="s">
        <v>211</v>
      </c>
      <c r="E14" s="109">
        <v>35</v>
      </c>
      <c r="F14" s="99"/>
      <c r="G14" s="99"/>
      <c r="H14" s="99"/>
      <c r="I14" s="99"/>
      <c r="J14" s="99"/>
      <c r="K14" s="99"/>
      <c r="L14" s="99"/>
      <c r="M14" s="99"/>
    </row>
    <row r="15" spans="2:13" ht="15">
      <c r="B15" s="102">
        <v>10</v>
      </c>
      <c r="C15" s="65" t="s">
        <v>212</v>
      </c>
      <c r="D15" s="103" t="s">
        <v>213</v>
      </c>
      <c r="E15" s="104">
        <v>1</v>
      </c>
      <c r="F15" s="99"/>
      <c r="G15" s="99"/>
      <c r="H15" s="99"/>
      <c r="I15" s="99"/>
      <c r="J15" s="99"/>
      <c r="K15" s="99"/>
      <c r="L15" s="99"/>
      <c r="M15" s="99"/>
    </row>
    <row r="16" spans="2:13" ht="15">
      <c r="B16" s="106">
        <v>11</v>
      </c>
      <c r="C16" s="107" t="s">
        <v>214</v>
      </c>
      <c r="D16" s="106" t="s">
        <v>215</v>
      </c>
      <c r="E16" s="108">
        <v>1</v>
      </c>
      <c r="F16" s="99"/>
      <c r="G16" s="99"/>
      <c r="H16" s="99"/>
      <c r="I16" s="99"/>
      <c r="J16" s="99"/>
      <c r="K16" s="99"/>
      <c r="L16" s="99"/>
      <c r="M16" s="99"/>
    </row>
    <row r="17" spans="2:13" ht="15">
      <c r="B17" s="102">
        <v>12</v>
      </c>
      <c r="C17" s="64" t="s">
        <v>216</v>
      </c>
      <c r="D17" s="103" t="s">
        <v>217</v>
      </c>
      <c r="E17" s="109">
        <v>1</v>
      </c>
      <c r="F17" s="99"/>
      <c r="G17" s="99"/>
      <c r="H17" s="99"/>
      <c r="I17" s="99"/>
      <c r="J17" s="99"/>
      <c r="K17" s="99"/>
      <c r="L17" s="99"/>
      <c r="M17" s="99"/>
    </row>
    <row r="18" spans="2:13" ht="15">
      <c r="B18" s="102">
        <v>13</v>
      </c>
      <c r="C18" s="64" t="s">
        <v>218</v>
      </c>
      <c r="D18" s="103" t="s">
        <v>219</v>
      </c>
      <c r="E18" s="109">
        <v>10</v>
      </c>
      <c r="F18" s="99"/>
      <c r="G18" s="99"/>
      <c r="H18" s="99"/>
      <c r="I18" s="99"/>
      <c r="J18" s="99"/>
      <c r="K18" s="99"/>
      <c r="L18" s="99"/>
      <c r="M18" s="99"/>
    </row>
    <row r="19" spans="2:13" ht="15">
      <c r="B19" s="106">
        <v>14</v>
      </c>
      <c r="C19" s="64" t="s">
        <v>220</v>
      </c>
      <c r="D19" s="103" t="s">
        <v>221</v>
      </c>
      <c r="E19" s="109">
        <v>2</v>
      </c>
      <c r="F19" s="99"/>
      <c r="G19" s="99"/>
      <c r="H19" s="99"/>
      <c r="I19" s="99"/>
      <c r="J19" s="99"/>
      <c r="K19" s="99"/>
      <c r="L19" s="99"/>
      <c r="M19" s="99"/>
    </row>
    <row r="20" spans="2:13" ht="15">
      <c r="B20" s="102">
        <v>15</v>
      </c>
      <c r="C20" s="107" t="s">
        <v>222</v>
      </c>
      <c r="D20" s="106" t="s">
        <v>197</v>
      </c>
      <c r="E20" s="108">
        <v>1</v>
      </c>
      <c r="F20" s="99"/>
      <c r="G20" s="99"/>
      <c r="H20" s="99"/>
      <c r="I20" s="99"/>
      <c r="J20" s="99"/>
      <c r="K20" s="99"/>
      <c r="L20" s="99"/>
      <c r="M20" s="99"/>
    </row>
    <row r="21" spans="2:13" ht="15">
      <c r="B21" s="102">
        <v>16</v>
      </c>
      <c r="C21" s="107" t="s">
        <v>223</v>
      </c>
      <c r="D21" s="106" t="s">
        <v>224</v>
      </c>
      <c r="E21" s="108">
        <v>1</v>
      </c>
      <c r="F21" s="99"/>
      <c r="G21" s="99"/>
      <c r="H21" s="99"/>
      <c r="I21" s="99"/>
      <c r="J21" s="99"/>
      <c r="K21" s="99"/>
      <c r="L21" s="99"/>
      <c r="M21" s="99"/>
    </row>
    <row r="22" spans="2:13" ht="15">
      <c r="B22" s="106">
        <v>17</v>
      </c>
      <c r="C22" s="64" t="s">
        <v>225</v>
      </c>
      <c r="D22" s="103" t="s">
        <v>226</v>
      </c>
      <c r="E22" s="109">
        <v>6</v>
      </c>
      <c r="F22" s="99"/>
      <c r="G22" s="99"/>
      <c r="H22" s="99"/>
      <c r="I22" s="99"/>
      <c r="J22" s="99"/>
      <c r="K22" s="99"/>
      <c r="L22" s="99"/>
      <c r="M22" s="99"/>
    </row>
    <row r="23" spans="2:13" ht="30">
      <c r="B23" s="102">
        <v>18</v>
      </c>
      <c r="C23" s="64" t="s">
        <v>227</v>
      </c>
      <c r="D23" s="103" t="s">
        <v>228</v>
      </c>
      <c r="E23" s="109">
        <v>8</v>
      </c>
      <c r="F23" s="99"/>
      <c r="G23" s="99"/>
      <c r="H23" s="99"/>
      <c r="I23" s="99"/>
      <c r="J23" s="99"/>
      <c r="K23" s="99"/>
      <c r="L23" s="99"/>
      <c r="M23" s="99"/>
    </row>
    <row r="24" spans="2:13" ht="30">
      <c r="B24" s="102">
        <v>19</v>
      </c>
      <c r="C24" s="64" t="s">
        <v>229</v>
      </c>
      <c r="D24" s="103" t="s">
        <v>230</v>
      </c>
      <c r="E24" s="109">
        <v>1</v>
      </c>
      <c r="F24" s="99"/>
      <c r="G24" s="99"/>
      <c r="H24" s="99"/>
      <c r="I24" s="99"/>
      <c r="J24" s="99"/>
      <c r="K24" s="99"/>
      <c r="L24" s="99"/>
      <c r="M24" s="99"/>
    </row>
    <row r="25" spans="2:13" ht="15">
      <c r="B25" s="106">
        <v>20</v>
      </c>
      <c r="C25" s="64" t="s">
        <v>231</v>
      </c>
      <c r="D25" s="103" t="s">
        <v>232</v>
      </c>
      <c r="E25" s="109">
        <v>1</v>
      </c>
      <c r="F25" s="99"/>
      <c r="G25" s="99"/>
      <c r="H25" s="99"/>
      <c r="I25" s="99"/>
      <c r="J25" s="99"/>
      <c r="K25" s="99"/>
      <c r="L25" s="99"/>
      <c r="M25" s="99"/>
    </row>
    <row r="26" spans="2:13" ht="15">
      <c r="B26" s="102">
        <v>21</v>
      </c>
      <c r="C26" s="64" t="s">
        <v>233</v>
      </c>
      <c r="D26" s="103" t="s">
        <v>234</v>
      </c>
      <c r="E26" s="109">
        <v>3</v>
      </c>
      <c r="F26" s="99"/>
      <c r="G26" s="99"/>
      <c r="H26" s="99"/>
      <c r="I26" s="99"/>
      <c r="J26" s="99"/>
      <c r="K26" s="99"/>
      <c r="L26" s="99"/>
      <c r="M26" s="99"/>
    </row>
    <row r="27" spans="2:13" ht="15">
      <c r="B27" s="102">
        <v>22</v>
      </c>
      <c r="C27" s="64" t="s">
        <v>235</v>
      </c>
      <c r="D27" s="103"/>
      <c r="E27" s="109"/>
      <c r="F27" s="99"/>
      <c r="G27" s="99"/>
      <c r="H27" s="99"/>
      <c r="I27" s="99"/>
      <c r="J27" s="99"/>
      <c r="K27" s="99"/>
      <c r="L27" s="99"/>
      <c r="M27" s="99"/>
    </row>
    <row r="28" spans="2:13" ht="15">
      <c r="B28" s="102" t="s">
        <v>236</v>
      </c>
      <c r="C28" s="64" t="s">
        <v>237</v>
      </c>
      <c r="D28" s="103" t="s">
        <v>238</v>
      </c>
      <c r="E28" s="109">
        <v>20</v>
      </c>
      <c r="F28" s="99"/>
      <c r="G28" s="99"/>
      <c r="H28" s="99"/>
      <c r="I28" s="99"/>
      <c r="J28" s="99"/>
      <c r="K28" s="99"/>
      <c r="L28" s="99"/>
      <c r="M28" s="99"/>
    </row>
    <row r="29" spans="2:13" ht="15">
      <c r="B29" s="102" t="s">
        <v>239</v>
      </c>
      <c r="C29" s="64" t="s">
        <v>240</v>
      </c>
      <c r="D29" s="103" t="s">
        <v>238</v>
      </c>
      <c r="E29" s="109">
        <v>15</v>
      </c>
      <c r="F29" s="99"/>
      <c r="G29" s="99"/>
      <c r="H29" s="99"/>
      <c r="I29" s="99"/>
      <c r="J29" s="99"/>
      <c r="K29" s="99"/>
      <c r="L29" s="99"/>
      <c r="M29" s="99"/>
    </row>
    <row r="30" spans="2:13" ht="15">
      <c r="B30" s="102" t="s">
        <v>241</v>
      </c>
      <c r="C30" s="64" t="s">
        <v>242</v>
      </c>
      <c r="D30" s="103" t="s">
        <v>243</v>
      </c>
      <c r="E30" s="109">
        <v>60</v>
      </c>
      <c r="F30" s="99"/>
      <c r="G30" s="99"/>
      <c r="H30" s="99"/>
      <c r="I30" s="99"/>
      <c r="J30" s="99"/>
      <c r="K30" s="99"/>
      <c r="L30" s="99"/>
      <c r="M30" s="99"/>
    </row>
    <row r="31" spans="2:13" ht="15">
      <c r="B31" s="102" t="s">
        <v>244</v>
      </c>
      <c r="C31" s="64" t="s">
        <v>245</v>
      </c>
      <c r="D31" s="103" t="s">
        <v>243</v>
      </c>
      <c r="E31" s="109">
        <v>30</v>
      </c>
      <c r="F31" s="99"/>
      <c r="G31" s="99"/>
      <c r="H31" s="99"/>
      <c r="I31" s="99"/>
      <c r="J31" s="99"/>
      <c r="K31" s="99"/>
      <c r="L31" s="99"/>
      <c r="M31" s="99"/>
    </row>
    <row r="32" spans="2:13" ht="15">
      <c r="B32" s="106">
        <v>23</v>
      </c>
      <c r="C32" s="64" t="s">
        <v>246</v>
      </c>
      <c r="D32" s="103" t="s">
        <v>234</v>
      </c>
      <c r="E32" s="109">
        <v>110</v>
      </c>
      <c r="F32" s="99"/>
      <c r="G32" s="99"/>
      <c r="H32" s="99"/>
      <c r="I32" s="99"/>
      <c r="J32" s="99"/>
      <c r="K32" s="99"/>
      <c r="L32" s="99"/>
      <c r="M32" s="99"/>
    </row>
    <row r="33" spans="2:13" ht="15">
      <c r="B33" s="102">
        <v>24</v>
      </c>
      <c r="C33" s="64" t="s">
        <v>247</v>
      </c>
      <c r="D33" s="103" t="s">
        <v>234</v>
      </c>
      <c r="E33" s="109">
        <v>95</v>
      </c>
      <c r="F33" s="99"/>
      <c r="G33" s="99"/>
      <c r="H33" s="99"/>
      <c r="I33" s="99"/>
      <c r="J33" s="99"/>
      <c r="K33" s="99"/>
      <c r="L33" s="99"/>
      <c r="M33" s="99"/>
    </row>
    <row r="34" spans="10:11" ht="15">
      <c r="J34" s="99"/>
      <c r="K34" s="9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3" sqref="G3"/>
    </sheetView>
  </sheetViews>
  <sheetFormatPr defaultColWidth="11.57421875" defaultRowHeight="12.75"/>
  <cols>
    <col min="1" max="1" width="8.421875" style="0" customWidth="1"/>
    <col min="2" max="2" width="42.00390625" style="0" customWidth="1"/>
    <col min="3" max="3" width="22.57421875" style="0" customWidth="1"/>
  </cols>
  <sheetData>
    <row r="1" spans="2:3" ht="15.75">
      <c r="B1" s="3" t="s">
        <v>248</v>
      </c>
      <c r="C1" s="7" t="s">
        <v>249</v>
      </c>
    </row>
    <row r="3" spans="1:10" ht="30">
      <c r="A3" s="41" t="s">
        <v>19</v>
      </c>
      <c r="B3" s="42" t="s">
        <v>119</v>
      </c>
      <c r="C3" s="42" t="s">
        <v>120</v>
      </c>
      <c r="D3" s="68" t="s">
        <v>22</v>
      </c>
      <c r="E3" s="68" t="s">
        <v>26</v>
      </c>
      <c r="F3" s="68" t="s">
        <v>28</v>
      </c>
      <c r="G3" s="43" t="s">
        <v>121</v>
      </c>
      <c r="H3" s="69" t="s">
        <v>22</v>
      </c>
      <c r="I3" s="43" t="s">
        <v>26</v>
      </c>
      <c r="J3" s="43" t="s">
        <v>28</v>
      </c>
    </row>
    <row r="4" spans="1:6" ht="15">
      <c r="A4" s="61">
        <v>1</v>
      </c>
      <c r="B4" s="62"/>
      <c r="C4" s="62"/>
      <c r="D4" s="61"/>
      <c r="E4" s="77"/>
      <c r="F4" s="77"/>
    </row>
    <row r="5" spans="1:6" ht="15">
      <c r="A5" s="61">
        <v>2</v>
      </c>
      <c r="B5" s="62"/>
      <c r="C5" s="62"/>
      <c r="D5" s="61"/>
      <c r="E5" s="77"/>
      <c r="F5" s="77"/>
    </row>
    <row r="6" spans="1:6" ht="15">
      <c r="A6" s="61">
        <v>3</v>
      </c>
      <c r="B6" s="62"/>
      <c r="C6" s="62"/>
      <c r="D6" s="61"/>
      <c r="E6" s="77"/>
      <c r="F6" s="77"/>
    </row>
    <row r="7" spans="1:6" ht="15">
      <c r="A7" s="61">
        <v>4</v>
      </c>
      <c r="B7" s="62"/>
      <c r="C7" s="62"/>
      <c r="D7" s="61"/>
      <c r="E7" s="77"/>
      <c r="F7" s="77"/>
    </row>
    <row r="8" spans="1:6" ht="15">
      <c r="A8" s="61">
        <v>5</v>
      </c>
      <c r="B8" s="62"/>
      <c r="C8" s="62"/>
      <c r="D8" s="43"/>
      <c r="E8" s="77"/>
      <c r="F8" s="77"/>
    </row>
    <row r="9" spans="1:6" ht="15">
      <c r="A9" s="61">
        <v>6</v>
      </c>
      <c r="B9" s="62"/>
      <c r="C9" s="62"/>
      <c r="D9" s="43"/>
      <c r="E9" s="78"/>
      <c r="F9" s="77"/>
    </row>
    <row r="10" spans="1:6" ht="15">
      <c r="A10" s="61">
        <v>7</v>
      </c>
      <c r="B10" s="62"/>
      <c r="C10" s="62"/>
      <c r="D10" s="43"/>
      <c r="E10" s="78"/>
      <c r="F10" s="77"/>
    </row>
    <row r="11" spans="1:6" ht="15">
      <c r="A11" s="61">
        <v>8</v>
      </c>
      <c r="B11" s="62"/>
      <c r="C11" s="62"/>
      <c r="D11" s="43"/>
      <c r="E11" s="78"/>
      <c r="F11" s="77"/>
    </row>
    <row r="12" spans="1:6" ht="15">
      <c r="A12" s="61">
        <v>9</v>
      </c>
      <c r="B12" s="62"/>
      <c r="C12" s="62"/>
      <c r="D12" s="43"/>
      <c r="E12" s="78"/>
      <c r="F12" s="77"/>
    </row>
    <row r="13" spans="1:6" ht="15">
      <c r="A13" s="61">
        <v>10</v>
      </c>
      <c r="B13" s="62"/>
      <c r="C13" s="62"/>
      <c r="D13" s="43"/>
      <c r="E13" s="78"/>
      <c r="F13" s="77"/>
    </row>
    <row r="14" spans="1:6" ht="15">
      <c r="A14" s="61">
        <v>11</v>
      </c>
      <c r="B14" s="62"/>
      <c r="C14" s="62"/>
      <c r="D14" s="43"/>
      <c r="E14" s="78"/>
      <c r="F14" s="77"/>
    </row>
    <row r="15" spans="1:6" ht="15">
      <c r="A15" s="61">
        <v>12</v>
      </c>
      <c r="B15" s="62"/>
      <c r="C15" s="62"/>
      <c r="D15" s="43"/>
      <c r="E15" s="78"/>
      <c r="F15" s="77"/>
    </row>
    <row r="16" spans="1:6" ht="15">
      <c r="A16" s="71">
        <v>13</v>
      </c>
      <c r="B16" s="62"/>
      <c r="C16" s="62"/>
      <c r="D16" s="43"/>
      <c r="E16" s="78"/>
      <c r="F16" s="77"/>
    </row>
    <row r="17" spans="1:6" ht="15">
      <c r="A17" s="71">
        <v>14</v>
      </c>
      <c r="B17" s="62"/>
      <c r="C17" s="62"/>
      <c r="D17" s="43"/>
      <c r="E17" s="78"/>
      <c r="F17" s="77"/>
    </row>
    <row r="18" spans="1:6" ht="15">
      <c r="A18" s="71">
        <v>15</v>
      </c>
      <c r="B18" s="62"/>
      <c r="C18" s="62"/>
      <c r="D18" s="43"/>
      <c r="E18" s="78"/>
      <c r="F18" s="77"/>
    </row>
    <row r="19" ht="15">
      <c r="F19" s="7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B4" sqref="B4"/>
    </sheetView>
  </sheetViews>
  <sheetFormatPr defaultColWidth="11.57421875" defaultRowHeight="12.75"/>
  <cols>
    <col min="1" max="1" width="7.421875" style="0" customWidth="1"/>
    <col min="2" max="2" width="31.00390625" style="0" customWidth="1"/>
    <col min="3" max="3" width="33.7109375" style="0" customWidth="1"/>
  </cols>
  <sheetData>
    <row r="1" spans="2:6" ht="15.75">
      <c r="B1" s="3" t="s">
        <v>250</v>
      </c>
      <c r="C1" s="7" t="s">
        <v>251</v>
      </c>
      <c r="D1" s="75"/>
      <c r="E1" s="74"/>
      <c r="F1" s="74"/>
    </row>
    <row r="2" spans="1:6" ht="15">
      <c r="A2" s="75"/>
      <c r="B2" s="74"/>
      <c r="C2" s="74"/>
      <c r="D2" s="75"/>
      <c r="E2" s="74"/>
      <c r="F2" s="74"/>
    </row>
    <row r="3" spans="1:10" ht="30">
      <c r="A3" s="42" t="s">
        <v>19</v>
      </c>
      <c r="B3" s="42" t="s">
        <v>119</v>
      </c>
      <c r="C3" s="42" t="s">
        <v>120</v>
      </c>
      <c r="D3" s="68" t="s">
        <v>22</v>
      </c>
      <c r="E3" s="68" t="s">
        <v>26</v>
      </c>
      <c r="F3" s="68" t="s">
        <v>28</v>
      </c>
      <c r="G3" s="43" t="s">
        <v>121</v>
      </c>
      <c r="H3" s="69" t="s">
        <v>22</v>
      </c>
      <c r="I3" s="43" t="s">
        <v>26</v>
      </c>
      <c r="J3" s="43" t="s">
        <v>28</v>
      </c>
    </row>
    <row r="4" spans="1:10" ht="78" customHeight="1">
      <c r="A4" s="43">
        <v>1</v>
      </c>
      <c r="B4" s="62" t="s">
        <v>252</v>
      </c>
      <c r="C4" s="62" t="s">
        <v>253</v>
      </c>
      <c r="D4" s="43">
        <v>25</v>
      </c>
      <c r="E4" s="78">
        <v>43.2</v>
      </c>
      <c r="F4" s="77" t="e">
        <f>#REF!*#REF!</f>
        <v>#REF!</v>
      </c>
      <c r="G4" s="110"/>
      <c r="H4" s="110"/>
      <c r="I4" s="110">
        <v>58.6</v>
      </c>
      <c r="J4" s="110"/>
    </row>
    <row r="5" spans="6:10" ht="16.5">
      <c r="F5" s="97" t="e">
        <f>SUM(#REF!)</f>
        <v>#REF!</v>
      </c>
      <c r="G5" s="111"/>
      <c r="H5" s="111"/>
      <c r="I5" s="111"/>
      <c r="J5" s="11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J6" sqref="J6"/>
    </sheetView>
  </sheetViews>
  <sheetFormatPr defaultColWidth="11.57421875" defaultRowHeight="12.75"/>
  <cols>
    <col min="1" max="1" width="7.28125" style="0" customWidth="1"/>
    <col min="2" max="3" width="27.00390625" style="0" customWidth="1"/>
  </cols>
  <sheetData>
    <row r="1" spans="1:6" ht="15.75">
      <c r="A1" s="1"/>
      <c r="B1" s="3" t="s">
        <v>254</v>
      </c>
      <c r="C1" s="7" t="s">
        <v>255</v>
      </c>
      <c r="D1" s="3"/>
      <c r="E1" s="3"/>
      <c r="F1" s="3"/>
    </row>
    <row r="2" spans="1:6" ht="15">
      <c r="A2" s="1"/>
      <c r="B2" s="3"/>
      <c r="C2" s="3"/>
      <c r="D2" s="3"/>
      <c r="E2" s="3"/>
      <c r="F2" s="3"/>
    </row>
    <row r="3" spans="1:10" ht="30">
      <c r="A3" s="41" t="s">
        <v>19</v>
      </c>
      <c r="B3" s="42" t="s">
        <v>119</v>
      </c>
      <c r="C3" s="42" t="s">
        <v>120</v>
      </c>
      <c r="D3" s="68" t="s">
        <v>22</v>
      </c>
      <c r="E3" s="68" t="s">
        <v>26</v>
      </c>
      <c r="F3" s="68" t="s">
        <v>28</v>
      </c>
      <c r="G3" s="43" t="s">
        <v>121</v>
      </c>
      <c r="H3" s="69" t="s">
        <v>22</v>
      </c>
      <c r="I3" s="43" t="s">
        <v>26</v>
      </c>
      <c r="J3" s="43" t="s">
        <v>28</v>
      </c>
    </row>
    <row r="4" ht="15">
      <c r="A4" s="71">
        <v>1</v>
      </c>
    </row>
    <row r="5" ht="15">
      <c r="A5" s="71">
        <v>2</v>
      </c>
    </row>
    <row r="6" ht="15">
      <c r="A6" s="71">
        <v>3</v>
      </c>
    </row>
    <row r="7" spans="1:10" ht="16.5">
      <c r="A7" s="1"/>
      <c r="B7" s="3"/>
      <c r="C7" s="3"/>
      <c r="D7" s="3"/>
      <c r="E7" s="3"/>
      <c r="F7" s="99">
        <f>SUM(F4:F6)</f>
        <v>0</v>
      </c>
      <c r="G7" s="111"/>
      <c r="H7" s="111"/>
      <c r="I7" s="111"/>
      <c r="J7" s="111">
        <f>SUM(J4:J6)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6">
      <selection activeCell="I20" sqref="I20"/>
    </sheetView>
  </sheetViews>
  <sheetFormatPr defaultColWidth="11.57421875" defaultRowHeight="12.75"/>
  <cols>
    <col min="1" max="1" width="11.57421875" style="112" customWidth="1"/>
    <col min="2" max="2" width="38.140625" style="112" customWidth="1"/>
    <col min="3" max="249" width="11.57421875" style="112" customWidth="1"/>
  </cols>
  <sheetData>
    <row r="1" spans="1:4" ht="12.75">
      <c r="A1" s="113">
        <v>8</v>
      </c>
      <c r="B1" s="114" t="s">
        <v>256</v>
      </c>
      <c r="C1" s="114"/>
      <c r="D1" s="115"/>
    </row>
    <row r="2" spans="1:4" ht="12.75">
      <c r="A2" s="113"/>
      <c r="B2" s="116" t="s">
        <v>9</v>
      </c>
      <c r="C2" s="117"/>
      <c r="D2" s="118"/>
    </row>
    <row r="3" spans="1:4" ht="12.75">
      <c r="A3" s="113"/>
      <c r="B3" s="114"/>
      <c r="C3" s="114"/>
      <c r="D3" s="118"/>
    </row>
    <row r="4" spans="1:10" ht="28.5">
      <c r="A4" s="119" t="s">
        <v>19</v>
      </c>
      <c r="B4" s="119" t="s">
        <v>257</v>
      </c>
      <c r="C4" s="119" t="s">
        <v>21</v>
      </c>
      <c r="D4" s="119" t="s">
        <v>22</v>
      </c>
      <c r="E4" s="26" t="s">
        <v>23</v>
      </c>
      <c r="F4" s="26" t="s">
        <v>24</v>
      </c>
      <c r="G4" s="27" t="s">
        <v>25</v>
      </c>
      <c r="H4" s="28" t="s">
        <v>27</v>
      </c>
      <c r="I4" s="28" t="s">
        <v>28</v>
      </c>
      <c r="J4" s="28" t="s">
        <v>29</v>
      </c>
    </row>
    <row r="5" spans="1:10" ht="295.5">
      <c r="A5" s="120">
        <v>1</v>
      </c>
      <c r="B5" s="121" t="s">
        <v>258</v>
      </c>
      <c r="C5" s="120" t="s">
        <v>259</v>
      </c>
      <c r="D5" s="120" t="s">
        <v>259</v>
      </c>
      <c r="E5" s="48"/>
      <c r="F5" s="48"/>
      <c r="G5" s="48"/>
      <c r="H5" s="48"/>
      <c r="I5" s="48"/>
      <c r="J5" s="48"/>
    </row>
    <row r="6" spans="1:10" ht="12.75">
      <c r="A6" s="120" t="s">
        <v>236</v>
      </c>
      <c r="B6" s="122" t="s">
        <v>260</v>
      </c>
      <c r="C6" s="120" t="s">
        <v>243</v>
      </c>
      <c r="D6" s="120">
        <v>90</v>
      </c>
      <c r="E6" s="48"/>
      <c r="F6" s="48"/>
      <c r="G6" s="48"/>
      <c r="H6" s="48"/>
      <c r="I6" s="48"/>
      <c r="J6" s="48"/>
    </row>
    <row r="7" spans="1:10" ht="12.75">
      <c r="A7" s="120" t="s">
        <v>239</v>
      </c>
      <c r="B7" s="122" t="s">
        <v>261</v>
      </c>
      <c r="C7" s="120" t="s">
        <v>243</v>
      </c>
      <c r="D7" s="120">
        <v>12</v>
      </c>
      <c r="E7" s="48"/>
      <c r="F7" s="48"/>
      <c r="G7" s="48"/>
      <c r="H7" s="48"/>
      <c r="I7" s="48"/>
      <c r="J7" s="48"/>
    </row>
    <row r="8" spans="1:10" ht="25.5">
      <c r="A8" s="120" t="s">
        <v>241</v>
      </c>
      <c r="B8" s="122" t="s">
        <v>262</v>
      </c>
      <c r="C8" s="120" t="s">
        <v>32</v>
      </c>
      <c r="D8" s="120">
        <v>20</v>
      </c>
      <c r="E8" s="48"/>
      <c r="F8" s="48"/>
      <c r="G8" s="48"/>
      <c r="H8" s="48"/>
      <c r="I8" s="48"/>
      <c r="J8" s="48"/>
    </row>
    <row r="9" spans="1:10" ht="102">
      <c r="A9" s="123">
        <v>2</v>
      </c>
      <c r="B9" s="124" t="s">
        <v>263</v>
      </c>
      <c r="C9" s="123" t="s">
        <v>32</v>
      </c>
      <c r="D9" s="123">
        <v>3</v>
      </c>
      <c r="E9" s="60"/>
      <c r="F9" s="48"/>
      <c r="G9" s="48"/>
      <c r="H9" s="48"/>
      <c r="I9" s="48"/>
      <c r="J9" s="48"/>
    </row>
    <row r="10" spans="1:10" ht="102">
      <c r="A10" s="123">
        <v>3</v>
      </c>
      <c r="B10" s="124" t="s">
        <v>264</v>
      </c>
      <c r="C10" s="123" t="s">
        <v>32</v>
      </c>
      <c r="D10" s="123">
        <v>3</v>
      </c>
      <c r="E10" s="60"/>
      <c r="F10" s="48"/>
      <c r="G10" s="48"/>
      <c r="H10" s="48"/>
      <c r="I10" s="48"/>
      <c r="J10" s="48"/>
    </row>
    <row r="11" spans="1:10" ht="16.5">
      <c r="A11" s="120">
        <v>4</v>
      </c>
      <c r="B11" s="125" t="s">
        <v>265</v>
      </c>
      <c r="C11" s="120"/>
      <c r="D11" s="120"/>
      <c r="E11" s="48"/>
      <c r="F11" s="48"/>
      <c r="G11" s="48"/>
      <c r="H11" s="48"/>
      <c r="I11" s="48"/>
      <c r="J11" s="48"/>
    </row>
    <row r="12" spans="1:10" ht="178.5">
      <c r="A12" s="120" t="s">
        <v>236</v>
      </c>
      <c r="B12" s="126" t="s">
        <v>266</v>
      </c>
      <c r="C12" s="120" t="s">
        <v>243</v>
      </c>
      <c r="D12" s="120">
        <v>50</v>
      </c>
      <c r="E12" s="48"/>
      <c r="F12" s="48"/>
      <c r="G12" s="48"/>
      <c r="H12" s="48"/>
      <c r="I12" s="48"/>
      <c r="J12" s="48"/>
    </row>
    <row r="13" spans="1:10" ht="38.25">
      <c r="A13" s="120" t="s">
        <v>239</v>
      </c>
      <c r="B13" s="126" t="s">
        <v>267</v>
      </c>
      <c r="C13" s="120" t="s">
        <v>243</v>
      </c>
      <c r="D13" s="120">
        <v>10</v>
      </c>
      <c r="E13" s="48"/>
      <c r="F13" s="48"/>
      <c r="G13" s="48"/>
      <c r="H13" s="48"/>
      <c r="I13" s="48"/>
      <c r="J13" s="48"/>
    </row>
    <row r="14" spans="1:10" ht="191.25">
      <c r="A14" s="47" t="s">
        <v>241</v>
      </c>
      <c r="B14" s="126" t="s">
        <v>268</v>
      </c>
      <c r="C14" s="120" t="s">
        <v>243</v>
      </c>
      <c r="D14" s="47">
        <v>10</v>
      </c>
      <c r="E14" s="48"/>
      <c r="F14" s="48"/>
      <c r="G14" s="48"/>
      <c r="H14" s="48"/>
      <c r="I14" s="48"/>
      <c r="J14" s="48"/>
    </row>
    <row r="15" spans="1:10" ht="127.5">
      <c r="A15" s="120">
        <v>5</v>
      </c>
      <c r="B15" s="127" t="s">
        <v>269</v>
      </c>
      <c r="C15" s="120" t="s">
        <v>243</v>
      </c>
      <c r="D15" s="120">
        <v>4</v>
      </c>
      <c r="E15" s="48"/>
      <c r="F15" s="48"/>
      <c r="G15" s="48"/>
      <c r="H15" s="48"/>
      <c r="I15" s="48"/>
      <c r="J15" s="48"/>
    </row>
    <row r="16" spans="1:10" ht="216.75">
      <c r="A16" s="47">
        <v>6</v>
      </c>
      <c r="B16" s="128" t="s">
        <v>270</v>
      </c>
      <c r="C16" s="120" t="s">
        <v>243</v>
      </c>
      <c r="D16" s="47">
        <v>480</v>
      </c>
      <c r="E16" s="48"/>
      <c r="F16" s="48"/>
      <c r="G16" s="48"/>
      <c r="H16" s="48"/>
      <c r="I16" s="48"/>
      <c r="J16" s="48"/>
    </row>
    <row r="17" spans="1:10" ht="229.5">
      <c r="A17" s="47">
        <v>7</v>
      </c>
      <c r="B17" s="128" t="s">
        <v>271</v>
      </c>
      <c r="C17" s="120" t="s">
        <v>243</v>
      </c>
      <c r="D17" s="47">
        <v>15</v>
      </c>
      <c r="E17" s="48"/>
      <c r="F17" s="48"/>
      <c r="G17" s="48"/>
      <c r="H17" s="48"/>
      <c r="I17" s="48"/>
      <c r="J17" s="48"/>
    </row>
    <row r="18" spans="1:10" ht="216.75">
      <c r="A18" s="47">
        <v>8</v>
      </c>
      <c r="B18" s="128" t="s">
        <v>272</v>
      </c>
      <c r="C18" s="120" t="s">
        <v>243</v>
      </c>
      <c r="D18" s="47">
        <v>30</v>
      </c>
      <c r="E18" s="48"/>
      <c r="F18" s="48"/>
      <c r="G18" s="48"/>
      <c r="H18" s="48"/>
      <c r="I18" s="48"/>
      <c r="J18" s="48"/>
    </row>
    <row r="19" spans="1:10" ht="240">
      <c r="A19" s="129">
        <v>9</v>
      </c>
      <c r="B19" s="130" t="s">
        <v>273</v>
      </c>
      <c r="C19" s="47" t="s">
        <v>243</v>
      </c>
      <c r="D19" s="47">
        <v>50</v>
      </c>
      <c r="E19" s="48"/>
      <c r="F19" s="48"/>
      <c r="G19" s="48"/>
      <c r="H19" s="48"/>
      <c r="I19" s="48"/>
      <c r="J19" s="48"/>
    </row>
    <row r="20" spans="8:9" ht="12.75">
      <c r="H20" s="48"/>
      <c r="I20" s="4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B18" sqref="B18"/>
    </sheetView>
  </sheetViews>
  <sheetFormatPr defaultColWidth="11.57421875" defaultRowHeight="12.75"/>
  <cols>
    <col min="1" max="1" width="5.140625" style="22" customWidth="1"/>
    <col min="2" max="2" width="43.57421875" style="22" customWidth="1"/>
    <col min="3" max="3" width="6.28125" style="22" customWidth="1"/>
    <col min="4" max="4" width="10.57421875" style="22" customWidth="1"/>
    <col min="5" max="238" width="11.57421875" style="22" customWidth="1"/>
  </cols>
  <sheetData>
    <row r="1" spans="1:5" ht="15">
      <c r="A1" s="113">
        <v>9</v>
      </c>
      <c r="B1" s="114" t="s">
        <v>256</v>
      </c>
      <c r="C1" s="114"/>
      <c r="D1" s="114"/>
      <c r="E1"/>
    </row>
    <row r="2" spans="1:5" ht="16.5">
      <c r="A2" s="113"/>
      <c r="B2" s="131" t="s">
        <v>10</v>
      </c>
      <c r="C2" s="132"/>
      <c r="D2" s="114"/>
      <c r="E2"/>
    </row>
    <row r="3" spans="1:5" ht="42.75" customHeight="1">
      <c r="A3" s="113"/>
      <c r="B3" s="114"/>
      <c r="C3" s="114"/>
      <c r="D3" s="114"/>
      <c r="E3"/>
    </row>
    <row r="4" spans="1:10" ht="28.5">
      <c r="A4" s="119" t="s">
        <v>19</v>
      </c>
      <c r="B4" s="119" t="s">
        <v>257</v>
      </c>
      <c r="C4" s="119" t="s">
        <v>21</v>
      </c>
      <c r="D4" s="119" t="s">
        <v>22</v>
      </c>
      <c r="E4" s="26" t="s">
        <v>23</v>
      </c>
      <c r="F4" s="26" t="s">
        <v>24</v>
      </c>
      <c r="G4" s="27" t="s">
        <v>25</v>
      </c>
      <c r="H4" s="28" t="s">
        <v>27</v>
      </c>
      <c r="I4" s="28" t="s">
        <v>28</v>
      </c>
      <c r="J4" s="28" t="s">
        <v>29</v>
      </c>
    </row>
    <row r="5" spans="1:10" ht="66">
      <c r="A5" s="133">
        <v>1</v>
      </c>
      <c r="B5" s="134" t="s">
        <v>274</v>
      </c>
      <c r="C5" s="133" t="s">
        <v>243</v>
      </c>
      <c r="D5" s="135">
        <v>720</v>
      </c>
      <c r="E5" s="33"/>
      <c r="F5" s="136"/>
      <c r="G5" s="136"/>
      <c r="H5" s="136"/>
      <c r="I5" s="136"/>
      <c r="J5" s="136"/>
    </row>
    <row r="6" spans="1:5" ht="15">
      <c r="A6"/>
      <c r="B6"/>
      <c r="C6"/>
      <c r="D6"/>
      <c r="E6"/>
    </row>
    <row r="7" spans="1:5" ht="15">
      <c r="A7"/>
      <c r="B7" t="s">
        <v>275</v>
      </c>
      <c r="C7"/>
      <c r="D7"/>
      <c r="E7"/>
    </row>
    <row r="8" spans="1:5" ht="15">
      <c r="A8"/>
      <c r="B8"/>
      <c r="C8"/>
      <c r="D8"/>
      <c r="E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G16" sqref="G16"/>
    </sheetView>
  </sheetViews>
  <sheetFormatPr defaultColWidth="11.57421875" defaultRowHeight="12.75"/>
  <cols>
    <col min="1" max="1" width="11.57421875" style="0" customWidth="1"/>
    <col min="2" max="2" width="26.00390625" style="0" customWidth="1"/>
  </cols>
  <sheetData>
    <row r="1" spans="1:4" ht="16.5">
      <c r="A1" s="21">
        <v>1</v>
      </c>
      <c r="B1" s="22" t="s">
        <v>17</v>
      </c>
      <c r="C1" s="23" t="s">
        <v>18</v>
      </c>
      <c r="D1" s="21"/>
    </row>
    <row r="2" spans="1:4" ht="16.5">
      <c r="A2" s="24"/>
      <c r="C2" s="24"/>
      <c r="D2" s="21"/>
    </row>
    <row r="3" spans="1:4" ht="16.5">
      <c r="A3" s="24"/>
      <c r="B3" s="24"/>
      <c r="C3" s="24"/>
      <c r="D3" s="21"/>
    </row>
    <row r="4" spans="1:12" ht="33">
      <c r="A4" s="25" t="s">
        <v>19</v>
      </c>
      <c r="B4" s="25" t="s">
        <v>20</v>
      </c>
      <c r="C4" s="25" t="s">
        <v>21</v>
      </c>
      <c r="D4" s="25" t="s">
        <v>22</v>
      </c>
      <c r="E4" s="26" t="s">
        <v>23</v>
      </c>
      <c r="F4" s="26" t="s">
        <v>24</v>
      </c>
      <c r="G4" s="27" t="s">
        <v>25</v>
      </c>
      <c r="H4" s="28" t="s">
        <v>26</v>
      </c>
      <c r="I4" s="28" t="s">
        <v>27</v>
      </c>
      <c r="J4" s="28" t="s">
        <v>28</v>
      </c>
      <c r="K4" s="28" t="s">
        <v>29</v>
      </c>
      <c r="L4" s="29" t="s">
        <v>30</v>
      </c>
    </row>
    <row r="5" spans="1:12" ht="33">
      <c r="A5" s="30">
        <v>1</v>
      </c>
      <c r="B5" s="31" t="s">
        <v>31</v>
      </c>
      <c r="C5" s="30" t="s">
        <v>32</v>
      </c>
      <c r="D5" s="32">
        <v>600</v>
      </c>
      <c r="E5" s="33"/>
      <c r="F5" s="33"/>
      <c r="G5" s="33"/>
      <c r="H5" s="33"/>
      <c r="I5" s="33"/>
      <c r="J5" s="33"/>
      <c r="K5" s="33"/>
      <c r="L5" s="33"/>
    </row>
    <row r="6" spans="4:10" ht="12.75">
      <c r="D6" s="34"/>
      <c r="I6" s="33"/>
      <c r="J6" s="33"/>
    </row>
    <row r="7" ht="12.75">
      <c r="D7" s="34"/>
    </row>
    <row r="8" ht="12.75">
      <c r="D8" s="34"/>
    </row>
    <row r="9" ht="12.75">
      <c r="D9" s="34"/>
    </row>
    <row r="10" ht="12.75">
      <c r="D10" s="34"/>
    </row>
    <row r="11" ht="12.75">
      <c r="D11" s="34"/>
    </row>
    <row r="12" ht="12.75">
      <c r="D12" s="3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H17" sqref="H17"/>
    </sheetView>
  </sheetViews>
  <sheetFormatPr defaultColWidth="11.57421875" defaultRowHeight="12.75"/>
  <cols>
    <col min="1" max="1" width="11.57421875" style="0" customWidth="1"/>
    <col min="2" max="2" width="20.57421875" style="0" customWidth="1"/>
  </cols>
  <sheetData>
    <row r="1" spans="1:14" ht="12.75">
      <c r="A1" s="113">
        <v>10</v>
      </c>
      <c r="B1" s="114" t="s">
        <v>256</v>
      </c>
      <c r="C1" t="s">
        <v>11</v>
      </c>
      <c r="D1" s="112"/>
      <c r="E1" s="114"/>
      <c r="F1" s="137"/>
      <c r="G1" s="112"/>
      <c r="H1" s="112"/>
      <c r="I1" s="112"/>
      <c r="J1" s="112"/>
      <c r="K1" s="112"/>
      <c r="L1" s="112"/>
      <c r="M1" s="112"/>
      <c r="N1" s="112"/>
    </row>
    <row r="2" spans="1:14" ht="12.75">
      <c r="A2" s="113"/>
      <c r="B2" s="114"/>
      <c r="C2" s="34"/>
      <c r="D2" s="112"/>
      <c r="E2" s="114"/>
      <c r="F2" s="137"/>
      <c r="G2" s="112"/>
      <c r="H2" s="112"/>
      <c r="I2" s="112"/>
      <c r="J2" s="112"/>
      <c r="K2" s="112"/>
      <c r="L2" s="112"/>
      <c r="M2" s="112"/>
      <c r="N2" s="112"/>
    </row>
    <row r="3" spans="1:14" ht="12.75" customHeight="1">
      <c r="A3" s="113"/>
      <c r="B3" s="185" t="s">
        <v>276</v>
      </c>
      <c r="C3" s="185"/>
      <c r="D3" s="185"/>
      <c r="E3" s="114"/>
      <c r="F3" s="137"/>
      <c r="G3" s="112"/>
      <c r="H3" s="112"/>
      <c r="I3" s="112"/>
      <c r="J3" s="112"/>
      <c r="K3" s="112"/>
      <c r="L3" s="112"/>
      <c r="M3" s="112"/>
      <c r="N3" s="112"/>
    </row>
    <row r="4" spans="1:14" ht="15.75">
      <c r="A4" s="113"/>
      <c r="B4" s="138"/>
      <c r="C4" s="113"/>
      <c r="D4" s="114"/>
      <c r="E4" s="114"/>
      <c r="F4" s="137"/>
      <c r="G4" s="112"/>
      <c r="H4" s="112"/>
      <c r="I4" s="112"/>
      <c r="J4" s="112"/>
      <c r="K4" s="112"/>
      <c r="L4" s="112"/>
      <c r="M4" s="112"/>
      <c r="N4" s="112"/>
    </row>
    <row r="5" spans="1:14" ht="12.75" customHeight="1">
      <c r="A5" s="139" t="s">
        <v>19</v>
      </c>
      <c r="B5" s="186" t="s">
        <v>277</v>
      </c>
      <c r="C5" s="186"/>
      <c r="D5" s="186"/>
      <c r="E5" s="186" t="s">
        <v>278</v>
      </c>
      <c r="F5" s="186"/>
      <c r="G5" s="187" t="s">
        <v>279</v>
      </c>
      <c r="H5" s="112"/>
      <c r="I5" s="112"/>
      <c r="J5" s="112"/>
      <c r="K5" s="112"/>
      <c r="L5" s="112"/>
      <c r="M5" s="112"/>
      <c r="N5" s="112"/>
    </row>
    <row r="6" spans="1:14" ht="33">
      <c r="A6" s="140" t="s">
        <v>259</v>
      </c>
      <c r="B6" s="141" t="s">
        <v>280</v>
      </c>
      <c r="C6" s="141" t="s">
        <v>281</v>
      </c>
      <c r="D6" s="141" t="s">
        <v>282</v>
      </c>
      <c r="E6" s="141" t="s">
        <v>283</v>
      </c>
      <c r="F6" s="141" t="s">
        <v>284</v>
      </c>
      <c r="G6" s="187"/>
      <c r="H6" s="26" t="s">
        <v>23</v>
      </c>
      <c r="I6" s="26" t="s">
        <v>24</v>
      </c>
      <c r="J6" s="27" t="s">
        <v>25</v>
      </c>
      <c r="K6" s="28" t="s">
        <v>26</v>
      </c>
      <c r="L6" s="28" t="s">
        <v>27</v>
      </c>
      <c r="M6" s="28" t="s">
        <v>28</v>
      </c>
      <c r="N6" s="28" t="s">
        <v>29</v>
      </c>
    </row>
    <row r="7" spans="1:14" ht="15.75">
      <c r="A7" s="142">
        <v>1</v>
      </c>
      <c r="B7" s="142">
        <v>43</v>
      </c>
      <c r="C7" s="142" t="s">
        <v>285</v>
      </c>
      <c r="D7" s="142" t="s">
        <v>286</v>
      </c>
      <c r="E7" s="142">
        <v>2</v>
      </c>
      <c r="F7" s="142">
        <v>75</v>
      </c>
      <c r="G7" s="47">
        <v>1</v>
      </c>
      <c r="H7" s="48"/>
      <c r="I7" s="48"/>
      <c r="J7" s="48"/>
      <c r="K7" s="48"/>
      <c r="L7" s="48"/>
      <c r="M7" s="48"/>
      <c r="N7" s="48"/>
    </row>
    <row r="8" spans="1:14" ht="15.75">
      <c r="A8" s="143">
        <v>2</v>
      </c>
      <c r="B8" s="143">
        <v>26</v>
      </c>
      <c r="C8" s="142" t="s">
        <v>285</v>
      </c>
      <c r="D8" s="144" t="s">
        <v>287</v>
      </c>
      <c r="E8" s="145" t="s">
        <v>288</v>
      </c>
      <c r="F8" s="143">
        <v>90</v>
      </c>
      <c r="G8" s="47">
        <v>3</v>
      </c>
      <c r="H8" s="48"/>
      <c r="I8" s="48"/>
      <c r="J8" s="48"/>
      <c r="K8" s="48"/>
      <c r="L8" s="48"/>
      <c r="M8" s="48"/>
      <c r="N8" s="48"/>
    </row>
    <row r="9" spans="1:14" ht="15.75">
      <c r="A9" s="47">
        <v>3</v>
      </c>
      <c r="B9" s="47">
        <v>20</v>
      </c>
      <c r="C9" s="146" t="s">
        <v>285</v>
      </c>
      <c r="D9" s="146" t="s">
        <v>286</v>
      </c>
      <c r="E9" s="147" t="s">
        <v>289</v>
      </c>
      <c r="F9" s="148">
        <v>75</v>
      </c>
      <c r="G9" s="47">
        <v>7</v>
      </c>
      <c r="H9" s="48"/>
      <c r="I9" s="48"/>
      <c r="J9" s="48"/>
      <c r="K9" s="48"/>
      <c r="L9" s="48"/>
      <c r="M9" s="48"/>
      <c r="N9" s="48"/>
    </row>
    <row r="10" spans="1:14" ht="12.75">
      <c r="A10" s="115"/>
      <c r="B10" s="112"/>
      <c r="C10" s="115"/>
      <c r="D10" s="112"/>
      <c r="E10" s="112"/>
      <c r="F10" s="149"/>
      <c r="G10" s="112"/>
      <c r="H10" s="112"/>
      <c r="I10" s="112"/>
      <c r="J10" s="112"/>
      <c r="K10" s="112"/>
      <c r="L10" s="48"/>
      <c r="M10" s="48"/>
      <c r="N10" s="112"/>
    </row>
    <row r="11" spans="1:14" ht="12.75">
      <c r="A11" s="115"/>
      <c r="B11" s="112"/>
      <c r="C11" s="115"/>
      <c r="D11" s="112"/>
      <c r="E11" s="112"/>
      <c r="F11" s="149"/>
      <c r="G11" s="112"/>
      <c r="H11" s="112"/>
      <c r="I11" s="112"/>
      <c r="J11" s="112"/>
      <c r="K11" s="112"/>
      <c r="L11" s="112"/>
      <c r="M11" s="112"/>
      <c r="N11" s="112"/>
    </row>
    <row r="12" spans="1:14" ht="32.25" customHeight="1">
      <c r="A12" s="115"/>
      <c r="B12" s="112"/>
      <c r="C12" s="115"/>
      <c r="D12" s="112"/>
      <c r="E12" s="112"/>
      <c r="F12" s="149"/>
      <c r="G12" s="112"/>
      <c r="H12" s="112"/>
      <c r="I12" s="112"/>
      <c r="J12" s="112"/>
      <c r="K12" s="112"/>
      <c r="L12" s="112"/>
      <c r="M12" s="112"/>
      <c r="N12" s="112"/>
    </row>
    <row r="13" spans="1:14" ht="12.75">
      <c r="A13" s="115"/>
      <c r="B13" s="112"/>
      <c r="C13" s="115"/>
      <c r="D13" s="112"/>
      <c r="E13" s="112"/>
      <c r="F13" s="149"/>
      <c r="G13" s="112"/>
      <c r="H13" s="112"/>
      <c r="I13" s="112"/>
      <c r="J13" s="112"/>
      <c r="K13" s="112"/>
      <c r="L13" s="112"/>
      <c r="M13" s="112"/>
      <c r="N13" s="112"/>
    </row>
    <row r="14" spans="1:14" ht="12.75">
      <c r="A14" s="115"/>
      <c r="B14" s="112"/>
      <c r="C14" s="115"/>
      <c r="D14" s="112"/>
      <c r="E14" s="112"/>
      <c r="F14" s="149"/>
      <c r="G14" s="112"/>
      <c r="H14" s="112"/>
      <c r="I14" s="112"/>
      <c r="J14" s="112"/>
      <c r="K14" s="112"/>
      <c r="L14" s="112"/>
      <c r="M14" s="112"/>
      <c r="N14" s="112"/>
    </row>
    <row r="15" spans="1:14" ht="12.75">
      <c r="A15" s="115"/>
      <c r="B15" s="112"/>
      <c r="C15" s="115"/>
      <c r="D15" s="112"/>
      <c r="E15" s="112"/>
      <c r="F15" s="149"/>
      <c r="G15" s="112"/>
      <c r="H15" s="112"/>
      <c r="I15" s="112"/>
      <c r="J15" s="112"/>
      <c r="K15" s="112"/>
      <c r="L15" s="112"/>
      <c r="M15" s="112"/>
      <c r="N15" s="112"/>
    </row>
    <row r="16" spans="1:14" ht="12.75">
      <c r="A16" s="115"/>
      <c r="B16" s="112"/>
      <c r="C16" s="115"/>
      <c r="D16" s="112"/>
      <c r="E16" s="112"/>
      <c r="F16" s="149"/>
      <c r="G16" s="112"/>
      <c r="H16" s="112"/>
      <c r="I16" s="112"/>
      <c r="J16" s="112"/>
      <c r="K16" s="112"/>
      <c r="L16" s="112"/>
      <c r="M16" s="112"/>
      <c r="N16" s="112"/>
    </row>
    <row r="17" spans="1:14" ht="12.75">
      <c r="A17" s="115"/>
      <c r="B17" s="112"/>
      <c r="C17" s="115"/>
      <c r="D17" s="112"/>
      <c r="E17" s="112"/>
      <c r="F17" s="149"/>
      <c r="G17" s="112"/>
      <c r="H17" s="112"/>
      <c r="I17" s="112"/>
      <c r="J17" s="112"/>
      <c r="K17" s="112"/>
      <c r="L17" s="112"/>
      <c r="M17" s="112"/>
      <c r="N17" s="112"/>
    </row>
    <row r="18" spans="1:14" ht="12.75">
      <c r="A18" s="115"/>
      <c r="B18" s="112"/>
      <c r="C18" s="115"/>
      <c r="D18" s="112"/>
      <c r="E18" s="112"/>
      <c r="F18" s="149"/>
      <c r="G18" s="112"/>
      <c r="H18" s="112"/>
      <c r="I18" s="112"/>
      <c r="J18" s="112"/>
      <c r="K18" s="112"/>
      <c r="L18" s="112"/>
      <c r="M18" s="112"/>
      <c r="N18" s="112"/>
    </row>
    <row r="19" spans="1:14" ht="12.75">
      <c r="A19" s="115"/>
      <c r="B19" s="112"/>
      <c r="C19" s="115"/>
      <c r="D19" s="112"/>
      <c r="E19" s="112"/>
      <c r="F19" s="149"/>
      <c r="G19" s="112"/>
      <c r="H19" s="112"/>
      <c r="I19" s="112"/>
      <c r="J19" s="112"/>
      <c r="K19" s="112"/>
      <c r="L19" s="112"/>
      <c r="M19" s="112"/>
      <c r="N19" s="112"/>
    </row>
    <row r="20" spans="1:14" ht="12.75">
      <c r="A20" s="115"/>
      <c r="B20" s="112"/>
      <c r="C20" s="115"/>
      <c r="D20" s="112"/>
      <c r="E20" s="112"/>
      <c r="F20" s="149"/>
      <c r="G20" s="112"/>
      <c r="H20" s="112"/>
      <c r="I20" s="112"/>
      <c r="J20" s="112"/>
      <c r="K20" s="112"/>
      <c r="L20" s="112"/>
      <c r="M20" s="112"/>
      <c r="N20" s="112"/>
    </row>
    <row r="21" spans="1:14" ht="12.75">
      <c r="A21" s="115"/>
      <c r="B21" s="112"/>
      <c r="C21" s="115"/>
      <c r="D21" s="112"/>
      <c r="E21" s="112"/>
      <c r="F21" s="149"/>
      <c r="G21" s="112"/>
      <c r="H21" s="112"/>
      <c r="I21" s="112"/>
      <c r="J21" s="112"/>
      <c r="K21" s="112"/>
      <c r="L21" s="112"/>
      <c r="M21" s="112"/>
      <c r="N21" s="112"/>
    </row>
    <row r="22" spans="1:14" ht="12.75">
      <c r="A22" s="115"/>
      <c r="B22" s="112"/>
      <c r="C22" s="115"/>
      <c r="D22" s="112"/>
      <c r="E22" s="112"/>
      <c r="F22" s="149"/>
      <c r="G22" s="112"/>
      <c r="H22" s="112"/>
      <c r="I22" s="112"/>
      <c r="J22" s="112"/>
      <c r="K22" s="112"/>
      <c r="L22" s="112"/>
      <c r="M22" s="112"/>
      <c r="N22" s="112"/>
    </row>
  </sheetData>
  <sheetProtection selectLockedCells="1" selectUnlockedCells="1"/>
  <mergeCells count="4">
    <mergeCell ref="B3:D3"/>
    <mergeCell ref="B5:D5"/>
    <mergeCell ref="E5:F5"/>
    <mergeCell ref="G5:G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D22" sqref="D22"/>
    </sheetView>
  </sheetViews>
  <sheetFormatPr defaultColWidth="11.57421875" defaultRowHeight="12.75"/>
  <cols>
    <col min="1" max="1" width="11.57421875" style="0" customWidth="1"/>
    <col min="2" max="2" width="19.57421875" style="0" customWidth="1"/>
  </cols>
  <sheetData>
    <row r="1" spans="1:2" ht="14.25">
      <c r="A1" s="115">
        <v>11</v>
      </c>
      <c r="B1" s="150" t="s">
        <v>17</v>
      </c>
    </row>
    <row r="3" ht="47.25">
      <c r="B3" s="151" t="s">
        <v>12</v>
      </c>
    </row>
    <row r="5" spans="1:10" ht="28.5">
      <c r="A5" s="152" t="s">
        <v>19</v>
      </c>
      <c r="B5" s="27" t="s">
        <v>20</v>
      </c>
      <c r="C5" s="27" t="s">
        <v>290</v>
      </c>
      <c r="D5" s="153" t="s">
        <v>22</v>
      </c>
      <c r="E5" s="26" t="s">
        <v>23</v>
      </c>
      <c r="F5" s="26" t="s">
        <v>24</v>
      </c>
      <c r="G5" s="27" t="s">
        <v>25</v>
      </c>
      <c r="H5" s="28" t="s">
        <v>27</v>
      </c>
      <c r="I5" s="28" t="s">
        <v>28</v>
      </c>
      <c r="J5" s="28" t="s">
        <v>29</v>
      </c>
    </row>
    <row r="6" spans="1:10" ht="165">
      <c r="A6" s="154">
        <v>1</v>
      </c>
      <c r="B6" s="155" t="s">
        <v>291</v>
      </c>
      <c r="C6" s="154" t="s">
        <v>292</v>
      </c>
      <c r="D6" s="156">
        <v>1</v>
      </c>
      <c r="E6" s="33"/>
      <c r="F6" s="33"/>
      <c r="G6" s="33"/>
      <c r="H6" s="33"/>
      <c r="I6" s="33"/>
      <c r="J6" s="3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E14"/>
  <sheetViews>
    <sheetView zoomScalePageLayoutView="0" workbookViewId="0" topLeftCell="A1">
      <selection activeCell="E12" sqref="E12"/>
    </sheetView>
  </sheetViews>
  <sheetFormatPr defaultColWidth="11.57421875" defaultRowHeight="12.75"/>
  <cols>
    <col min="1" max="1" width="8.57421875" style="1" customWidth="1"/>
    <col min="2" max="2" width="28.421875" style="3" customWidth="1"/>
    <col min="3" max="3" width="9.7109375" style="3" customWidth="1"/>
    <col min="4" max="4" width="11.57421875" style="1" customWidth="1"/>
    <col min="5" max="236" width="11.57421875" style="3" customWidth="1"/>
    <col min="237" max="238" width="12.57421875" style="0" customWidth="1"/>
  </cols>
  <sheetData>
    <row r="1" spans="1:4" ht="15">
      <c r="A1" s="34">
        <v>12</v>
      </c>
      <c r="B1" s="112" t="s">
        <v>256</v>
      </c>
      <c r="C1" s="157"/>
      <c r="D1" s="158"/>
    </row>
    <row r="2" spans="1:4" ht="15.75">
      <c r="A2"/>
      <c r="B2" s="159" t="s">
        <v>13</v>
      </c>
      <c r="C2" s="157"/>
      <c r="D2" s="160"/>
    </row>
    <row r="3" spans="1:4" ht="72" customHeight="1">
      <c r="A3" s="161"/>
      <c r="B3" s="162"/>
      <c r="C3" s="161"/>
      <c r="D3" s="163"/>
    </row>
    <row r="4" spans="1:10" ht="28.5">
      <c r="A4" s="152" t="s">
        <v>19</v>
      </c>
      <c r="B4" s="27" t="s">
        <v>20</v>
      </c>
      <c r="C4" s="27" t="s">
        <v>290</v>
      </c>
      <c r="D4" s="153" t="s">
        <v>22</v>
      </c>
      <c r="E4" s="26" t="s">
        <v>23</v>
      </c>
      <c r="F4" s="26" t="s">
        <v>24</v>
      </c>
      <c r="G4" s="27" t="s">
        <v>25</v>
      </c>
      <c r="H4" s="28" t="s">
        <v>27</v>
      </c>
      <c r="I4" s="28" t="s">
        <v>28</v>
      </c>
      <c r="J4" s="28" t="s">
        <v>29</v>
      </c>
    </row>
    <row r="5" spans="1:10" ht="82.5" customHeight="1">
      <c r="A5" s="46">
        <v>1</v>
      </c>
      <c r="B5" s="164" t="s">
        <v>293</v>
      </c>
      <c r="C5" s="46" t="s">
        <v>294</v>
      </c>
      <c r="D5" s="46">
        <v>12</v>
      </c>
      <c r="E5" s="99"/>
      <c r="F5" s="99"/>
      <c r="G5" s="99"/>
      <c r="H5" s="99"/>
      <c r="I5" s="99"/>
      <c r="J5" s="99"/>
    </row>
    <row r="6" spans="1:239" s="98" customFormat="1" ht="41.25" customHeight="1">
      <c r="A6"/>
      <c r="B6"/>
      <c r="C6"/>
      <c r="D6"/>
      <c r="HW6" s="3"/>
      <c r="HX6" s="3"/>
      <c r="HY6" s="3"/>
      <c r="HZ6" s="3"/>
      <c r="IA6" s="3"/>
      <c r="IB6" s="3"/>
      <c r="IC6" s="4"/>
      <c r="ID6" s="4"/>
      <c r="IE6" s="4"/>
    </row>
    <row r="7" spans="1:4" s="74" customFormat="1" ht="15">
      <c r="A7"/>
      <c r="B7"/>
      <c r="C7"/>
      <c r="D7"/>
    </row>
    <row r="8" spans="1:4" ht="15">
      <c r="A8"/>
      <c r="B8"/>
      <c r="C8"/>
      <c r="D8"/>
    </row>
    <row r="9" spans="1:4" ht="15">
      <c r="A9"/>
      <c r="B9"/>
      <c r="C9"/>
      <c r="D9"/>
    </row>
    <row r="10" spans="1:4" ht="15">
      <c r="A10" s="66"/>
      <c r="B10" s="65"/>
      <c r="C10" s="65"/>
      <c r="D10" s="66"/>
    </row>
    <row r="11" spans="1:4" ht="15">
      <c r="A11" s="66"/>
      <c r="B11" s="65"/>
      <c r="C11" s="65"/>
      <c r="D11" s="66"/>
    </row>
    <row r="12" spans="1:4" ht="15">
      <c r="A12" s="66"/>
      <c r="B12" s="65"/>
      <c r="C12" s="65"/>
      <c r="D12" s="66"/>
    </row>
    <row r="13" spans="1:4" ht="15">
      <c r="A13" s="66"/>
      <c r="B13" s="65"/>
      <c r="C13" s="65"/>
      <c r="D13" s="66"/>
    </row>
    <row r="14" spans="1:4" ht="15">
      <c r="A14"/>
      <c r="B14"/>
      <c r="C14" s="34"/>
      <c r="D14" s="3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8" sqref="F8"/>
    </sheetView>
  </sheetViews>
  <sheetFormatPr defaultColWidth="11.57421875" defaultRowHeight="12.75"/>
  <cols>
    <col min="1" max="1" width="11.57421875" style="0" customWidth="1"/>
    <col min="2" max="2" width="65.8515625" style="0" customWidth="1"/>
    <col min="3" max="3" width="15.7109375" style="0" customWidth="1"/>
    <col min="4" max="4" width="11.57421875" style="34" customWidth="1"/>
  </cols>
  <sheetData>
    <row r="1" spans="1:4" ht="15.75">
      <c r="A1" s="73">
        <v>13</v>
      </c>
      <c r="B1" s="3" t="s">
        <v>17</v>
      </c>
      <c r="C1" s="76"/>
      <c r="D1" s="75"/>
    </row>
    <row r="2" spans="1:4" ht="15.75">
      <c r="A2" s="73"/>
      <c r="B2" s="3"/>
      <c r="C2" s="76"/>
      <c r="D2" s="75"/>
    </row>
    <row r="3" spans="1:4" ht="15.75">
      <c r="A3" s="73"/>
      <c r="B3" s="159" t="s">
        <v>14</v>
      </c>
      <c r="C3" s="76"/>
      <c r="D3" s="75"/>
    </row>
    <row r="4" spans="1:4" ht="15">
      <c r="A4" s="75"/>
      <c r="B4" s="74"/>
      <c r="C4" s="74"/>
      <c r="D4" s="75"/>
    </row>
    <row r="5" spans="1:10" ht="28.5">
      <c r="A5" s="152" t="s">
        <v>19</v>
      </c>
      <c r="B5" s="27" t="s">
        <v>20</v>
      </c>
      <c r="C5" s="27" t="s">
        <v>290</v>
      </c>
      <c r="D5" s="153" t="s">
        <v>22</v>
      </c>
      <c r="E5" s="26" t="s">
        <v>23</v>
      </c>
      <c r="F5" s="26" t="s">
        <v>24</v>
      </c>
      <c r="G5" s="27" t="s">
        <v>25</v>
      </c>
      <c r="H5" s="28" t="s">
        <v>27</v>
      </c>
      <c r="I5" s="28" t="s">
        <v>28</v>
      </c>
      <c r="J5" s="28" t="s">
        <v>29</v>
      </c>
    </row>
    <row r="6" spans="1:10" ht="154.5" customHeight="1">
      <c r="A6" s="165">
        <v>1</v>
      </c>
      <c r="B6" s="166" t="s">
        <v>295</v>
      </c>
      <c r="C6" s="165" t="s">
        <v>292</v>
      </c>
      <c r="D6" s="165">
        <v>3</v>
      </c>
      <c r="E6" s="33"/>
      <c r="F6" s="33"/>
      <c r="G6" s="33"/>
      <c r="H6" s="33"/>
      <c r="I6" s="33"/>
      <c r="J6" s="33"/>
    </row>
    <row r="7" spans="1:10" ht="90">
      <c r="A7" s="47" t="s">
        <v>236</v>
      </c>
      <c r="B7" s="166" t="s">
        <v>296</v>
      </c>
      <c r="C7" s="47" t="s">
        <v>243</v>
      </c>
      <c r="D7" s="47">
        <v>1500</v>
      </c>
      <c r="E7" s="33"/>
      <c r="F7" s="33"/>
      <c r="G7" s="33"/>
      <c r="H7" s="33"/>
      <c r="I7" s="33"/>
      <c r="J7" s="33"/>
    </row>
    <row r="8" spans="1:10" ht="75">
      <c r="A8" s="47" t="s">
        <v>239</v>
      </c>
      <c r="B8" s="166" t="s">
        <v>297</v>
      </c>
      <c r="C8" s="47" t="s">
        <v>243</v>
      </c>
      <c r="D8" s="47">
        <v>100</v>
      </c>
      <c r="E8" s="33"/>
      <c r="F8" s="33"/>
      <c r="G8" s="33"/>
      <c r="H8" s="33"/>
      <c r="I8" s="33"/>
      <c r="J8" s="33"/>
    </row>
    <row r="9" spans="4:9" ht="12.75">
      <c r="D9"/>
      <c r="H9" s="33"/>
      <c r="I9" s="33"/>
    </row>
    <row r="10" ht="12.75">
      <c r="D10"/>
    </row>
    <row r="11" ht="12.75">
      <c r="D11"/>
    </row>
    <row r="12" ht="12.75">
      <c r="D12"/>
    </row>
    <row r="13" ht="12.75">
      <c r="D1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17" sqref="E17"/>
    </sheetView>
  </sheetViews>
  <sheetFormatPr defaultColWidth="11.57421875" defaultRowHeight="12.75"/>
  <cols>
    <col min="1" max="1" width="11.57421875" style="112" customWidth="1"/>
    <col min="2" max="2" width="56.8515625" style="112" customWidth="1"/>
    <col min="3" max="249" width="11.57421875" style="112" customWidth="1"/>
  </cols>
  <sheetData>
    <row r="1" spans="1:5" ht="12.75">
      <c r="A1" s="167">
        <v>14</v>
      </c>
      <c r="B1" s="168" t="s">
        <v>17</v>
      </c>
      <c r="C1" s="169"/>
      <c r="D1" s="170"/>
      <c r="E1" s="171"/>
    </row>
    <row r="2" spans="1:5" ht="12.75">
      <c r="A2" s="167"/>
      <c r="B2" s="172" t="s">
        <v>15</v>
      </c>
      <c r="C2" s="169"/>
      <c r="D2" s="170"/>
      <c r="E2" s="171"/>
    </row>
    <row r="3" spans="1:5" ht="12.75">
      <c r="A3" s="167"/>
      <c r="B3" s="171"/>
      <c r="C3" s="170"/>
      <c r="D3" s="170"/>
      <c r="E3" s="171"/>
    </row>
    <row r="4" spans="1:10" ht="28.5">
      <c r="A4" s="173" t="s">
        <v>19</v>
      </c>
      <c r="B4" s="174" t="s">
        <v>20</v>
      </c>
      <c r="C4" s="174" t="s">
        <v>290</v>
      </c>
      <c r="D4" s="175" t="s">
        <v>22</v>
      </c>
      <c r="E4" s="26" t="s">
        <v>23</v>
      </c>
      <c r="F4" s="26" t="s">
        <v>24</v>
      </c>
      <c r="G4" s="27" t="s">
        <v>25</v>
      </c>
      <c r="H4" s="28" t="s">
        <v>27</v>
      </c>
      <c r="I4" s="28" t="s">
        <v>28</v>
      </c>
      <c r="J4" s="28" t="s">
        <v>29</v>
      </c>
    </row>
    <row r="5" spans="1:10" ht="127.5">
      <c r="A5" s="120">
        <v>1</v>
      </c>
      <c r="B5" s="176" t="s">
        <v>298</v>
      </c>
      <c r="C5" s="177" t="s">
        <v>299</v>
      </c>
      <c r="D5" s="178">
        <v>650</v>
      </c>
      <c r="E5" s="179"/>
      <c r="F5" s="48"/>
      <c r="G5" s="48"/>
      <c r="H5" s="48"/>
      <c r="I5" s="48"/>
      <c r="J5" s="48"/>
    </row>
    <row r="6" spans="1:10" ht="51">
      <c r="A6" s="120">
        <v>2</v>
      </c>
      <c r="B6" s="176" t="s">
        <v>300</v>
      </c>
      <c r="C6" s="47" t="s">
        <v>243</v>
      </c>
      <c r="D6" s="178">
        <v>30</v>
      </c>
      <c r="E6" s="179"/>
      <c r="F6" s="48"/>
      <c r="G6" s="48"/>
      <c r="H6" s="48"/>
      <c r="I6" s="48"/>
      <c r="J6" s="48"/>
    </row>
    <row r="7" spans="1:10" ht="25.5">
      <c r="A7" s="120">
        <v>3</v>
      </c>
      <c r="B7" s="176" t="s">
        <v>301</v>
      </c>
      <c r="C7" s="178" t="s">
        <v>302</v>
      </c>
      <c r="D7" s="178">
        <v>50</v>
      </c>
      <c r="E7" s="179"/>
      <c r="F7" s="48"/>
      <c r="G7" s="48"/>
      <c r="H7" s="48"/>
      <c r="I7" s="48"/>
      <c r="J7" s="48"/>
    </row>
    <row r="8" spans="1:10" ht="12.75">
      <c r="A8" s="180">
        <v>4</v>
      </c>
      <c r="B8" s="176" t="s">
        <v>303</v>
      </c>
      <c r="C8" s="178" t="s">
        <v>302</v>
      </c>
      <c r="D8" s="178">
        <v>160</v>
      </c>
      <c r="E8" s="179"/>
      <c r="F8" s="48"/>
      <c r="G8" s="48"/>
      <c r="H8" s="48"/>
      <c r="I8" s="48"/>
      <c r="J8" s="48"/>
    </row>
    <row r="9" spans="1:10" ht="38.25">
      <c r="A9" s="180">
        <v>5</v>
      </c>
      <c r="B9" s="176" t="s">
        <v>304</v>
      </c>
      <c r="C9" s="178" t="s">
        <v>302</v>
      </c>
      <c r="D9" s="178">
        <v>10</v>
      </c>
      <c r="E9" s="179"/>
      <c r="F9" s="48"/>
      <c r="G9" s="48"/>
      <c r="H9" s="48"/>
      <c r="I9" s="48"/>
      <c r="J9" s="48"/>
    </row>
    <row r="10" spans="1:10" ht="25.5">
      <c r="A10" s="180">
        <v>6</v>
      </c>
      <c r="B10" s="176" t="s">
        <v>305</v>
      </c>
      <c r="C10" s="178" t="s">
        <v>302</v>
      </c>
      <c r="D10" s="178">
        <v>40</v>
      </c>
      <c r="E10" s="179"/>
      <c r="F10" s="48"/>
      <c r="G10" s="48"/>
      <c r="H10" s="48"/>
      <c r="I10" s="48"/>
      <c r="J10" s="48"/>
    </row>
    <row r="11" spans="1:10" ht="38.25">
      <c r="A11" s="180">
        <v>7</v>
      </c>
      <c r="B11" s="176" t="s">
        <v>306</v>
      </c>
      <c r="C11" s="178" t="s">
        <v>302</v>
      </c>
      <c r="D11" s="178">
        <v>10</v>
      </c>
      <c r="E11" s="179"/>
      <c r="F11" s="48"/>
      <c r="G11" s="48"/>
      <c r="H11" s="48"/>
      <c r="I11" s="48"/>
      <c r="J11" s="48"/>
    </row>
    <row r="12" spans="1:10" ht="54.75" customHeight="1">
      <c r="A12" s="180">
        <v>8</v>
      </c>
      <c r="B12" s="181" t="s">
        <v>307</v>
      </c>
      <c r="C12" s="178" t="s">
        <v>302</v>
      </c>
      <c r="D12" s="178">
        <v>20</v>
      </c>
      <c r="E12" s="179"/>
      <c r="F12" s="48"/>
      <c r="G12" s="48"/>
      <c r="H12" s="48"/>
      <c r="I12" s="48"/>
      <c r="J12" s="48"/>
    </row>
    <row r="13" spans="1:9" ht="12.75">
      <c r="A13" s="167"/>
      <c r="B13" s="171"/>
      <c r="C13" s="170"/>
      <c r="D13" s="170"/>
      <c r="E13" s="171"/>
      <c r="H13" s="48"/>
      <c r="I13" s="48"/>
    </row>
    <row r="14" spans="1:5" ht="12.75">
      <c r="A14" s="167"/>
      <c r="B14" s="171"/>
      <c r="C14" s="170"/>
      <c r="D14" s="170"/>
      <c r="E14" s="171"/>
    </row>
    <row r="15" spans="1:5" ht="12.75">
      <c r="A15" s="167"/>
      <c r="B15" s="171"/>
      <c r="C15" s="170"/>
      <c r="D15" s="170"/>
      <c r="E15" s="17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E20" sqref="E20"/>
    </sheetView>
  </sheetViews>
  <sheetFormatPr defaultColWidth="11.57421875" defaultRowHeight="12.75"/>
  <cols>
    <col min="1" max="1" width="11.57421875" style="0" customWidth="1"/>
    <col min="2" max="2" width="48.7109375" style="0" customWidth="1"/>
  </cols>
  <sheetData>
    <row r="1" spans="1:2" ht="14.25">
      <c r="A1" s="115">
        <v>15</v>
      </c>
      <c r="B1" s="150" t="s">
        <v>17</v>
      </c>
    </row>
    <row r="3" ht="15.75">
      <c r="B3" s="151" t="s">
        <v>308</v>
      </c>
    </row>
    <row r="5" spans="1:10" ht="28.5">
      <c r="A5" s="152" t="s">
        <v>19</v>
      </c>
      <c r="B5" s="27" t="s">
        <v>20</v>
      </c>
      <c r="C5" s="27" t="s">
        <v>290</v>
      </c>
      <c r="D5" s="153" t="s">
        <v>22</v>
      </c>
      <c r="E5" s="26" t="s">
        <v>23</v>
      </c>
      <c r="F5" s="26" t="s">
        <v>24</v>
      </c>
      <c r="G5" s="27" t="s">
        <v>25</v>
      </c>
      <c r="H5" s="28" t="s">
        <v>27</v>
      </c>
      <c r="I5" s="28" t="s">
        <v>28</v>
      </c>
      <c r="J5" s="28" t="s">
        <v>29</v>
      </c>
    </row>
    <row r="6" spans="1:10" ht="49.5">
      <c r="A6" s="154">
        <v>1</v>
      </c>
      <c r="B6" s="155" t="s">
        <v>309</v>
      </c>
      <c r="C6" s="154"/>
      <c r="D6" s="156"/>
      <c r="E6" s="33"/>
      <c r="F6" s="33"/>
      <c r="G6" s="33"/>
      <c r="H6" s="33"/>
      <c r="I6" s="33"/>
      <c r="J6" s="33"/>
    </row>
    <row r="7" spans="1:10" ht="12.75">
      <c r="A7" s="47" t="s">
        <v>236</v>
      </c>
      <c r="B7" s="47" t="s">
        <v>310</v>
      </c>
      <c r="C7" s="47" t="s">
        <v>294</v>
      </c>
      <c r="D7" s="47">
        <v>70</v>
      </c>
      <c r="E7" s="33"/>
      <c r="F7" s="33"/>
      <c r="G7" s="33"/>
      <c r="H7" s="33"/>
      <c r="I7" s="33"/>
      <c r="J7" s="33"/>
    </row>
    <row r="8" spans="1:10" ht="12.75">
      <c r="A8" s="47" t="s">
        <v>239</v>
      </c>
      <c r="B8" s="47" t="s">
        <v>311</v>
      </c>
      <c r="C8" s="47" t="s">
        <v>294</v>
      </c>
      <c r="D8" s="47">
        <v>70</v>
      </c>
      <c r="E8" s="33"/>
      <c r="F8" s="33"/>
      <c r="G8" s="33"/>
      <c r="H8" s="33"/>
      <c r="I8" s="33"/>
      <c r="J8" s="33"/>
    </row>
    <row r="9" spans="8:9" ht="12.75">
      <c r="H9" s="33"/>
      <c r="I9" s="3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6">
      <selection activeCell="G47" sqref="G47"/>
    </sheetView>
  </sheetViews>
  <sheetFormatPr defaultColWidth="11.57421875" defaultRowHeight="12.75"/>
  <cols>
    <col min="1" max="1" width="5.28125" style="0" customWidth="1"/>
    <col min="2" max="2" width="29.00390625" style="35" customWidth="1"/>
    <col min="3" max="3" width="18.00390625" style="35" customWidth="1"/>
    <col min="4" max="4" width="6.57421875" style="34" customWidth="1"/>
  </cols>
  <sheetData>
    <row r="1" spans="1:4" ht="15">
      <c r="A1" s="36">
        <v>2</v>
      </c>
      <c r="B1" s="37" t="s">
        <v>17</v>
      </c>
      <c r="C1" s="38" t="s">
        <v>3</v>
      </c>
      <c r="D1" s="36"/>
    </row>
    <row r="2" spans="1:4" ht="12.75">
      <c r="A2" s="39"/>
      <c r="B2" s="40"/>
      <c r="C2" s="40"/>
      <c r="D2" s="36"/>
    </row>
    <row r="3" spans="1:4" ht="12.75">
      <c r="A3" s="39"/>
      <c r="B3" s="40"/>
      <c r="C3" s="40"/>
      <c r="D3" s="36"/>
    </row>
    <row r="4" spans="1:12" ht="30">
      <c r="A4" s="41" t="s">
        <v>19</v>
      </c>
      <c r="B4" s="42" t="s">
        <v>33</v>
      </c>
      <c r="C4" s="42" t="s">
        <v>34</v>
      </c>
      <c r="D4" s="43" t="s">
        <v>22</v>
      </c>
      <c r="E4" s="26" t="s">
        <v>23</v>
      </c>
      <c r="F4" s="26" t="s">
        <v>24</v>
      </c>
      <c r="G4" s="27" t="s">
        <v>25</v>
      </c>
      <c r="H4" s="28" t="s">
        <v>26</v>
      </c>
      <c r="I4" s="28" t="s">
        <v>27</v>
      </c>
      <c r="J4" s="28" t="s">
        <v>28</v>
      </c>
      <c r="K4" s="28" t="s">
        <v>29</v>
      </c>
      <c r="L4" s="29" t="s">
        <v>30</v>
      </c>
    </row>
    <row r="5" spans="1:12" ht="25.5">
      <c r="A5" s="44">
        <v>1</v>
      </c>
      <c r="B5" s="45" t="s">
        <v>35</v>
      </c>
      <c r="C5" s="45" t="s">
        <v>36</v>
      </c>
      <c r="D5" s="46">
        <v>14</v>
      </c>
      <c r="E5" s="33"/>
      <c r="F5" s="33"/>
      <c r="G5" s="33"/>
      <c r="H5" s="33"/>
      <c r="I5" s="33"/>
      <c r="J5" s="33"/>
      <c r="K5" s="33"/>
      <c r="L5" s="33"/>
    </row>
    <row r="6" spans="1:12" ht="15.75">
      <c r="A6" s="44">
        <v>2</v>
      </c>
      <c r="B6" s="45" t="s">
        <v>37</v>
      </c>
      <c r="C6" s="45" t="s">
        <v>38</v>
      </c>
      <c r="D6" s="47">
        <v>3</v>
      </c>
      <c r="E6" s="33"/>
      <c r="F6" s="33"/>
      <c r="G6" s="33"/>
      <c r="H6" s="33"/>
      <c r="I6" s="33"/>
      <c r="J6" s="33"/>
      <c r="K6" s="33"/>
      <c r="L6" s="33"/>
    </row>
    <row r="7" spans="1:12" ht="12.75">
      <c r="A7" s="46">
        <v>3</v>
      </c>
      <c r="B7" s="45" t="s">
        <v>39</v>
      </c>
      <c r="C7" s="45" t="s">
        <v>40</v>
      </c>
      <c r="D7" s="47">
        <v>2</v>
      </c>
      <c r="E7" s="33"/>
      <c r="F7" s="33"/>
      <c r="G7" s="33"/>
      <c r="H7" s="33"/>
      <c r="I7" s="33"/>
      <c r="J7" s="33"/>
      <c r="K7" s="33"/>
      <c r="L7" s="33"/>
    </row>
    <row r="8" spans="1:12" ht="15.75">
      <c r="A8" s="44">
        <v>4</v>
      </c>
      <c r="B8" s="45" t="s">
        <v>41</v>
      </c>
      <c r="C8" s="45" t="s">
        <v>42</v>
      </c>
      <c r="D8" s="46">
        <v>10</v>
      </c>
      <c r="E8" s="33"/>
      <c r="F8" s="33"/>
      <c r="G8" s="33"/>
      <c r="H8" s="33"/>
      <c r="I8" s="33"/>
      <c r="J8" s="33"/>
      <c r="K8" s="33"/>
      <c r="L8" s="33"/>
    </row>
    <row r="9" spans="1:12" ht="15.75">
      <c r="A9" s="44">
        <v>5</v>
      </c>
      <c r="B9" s="45" t="s">
        <v>43</v>
      </c>
      <c r="C9" s="48" t="s">
        <v>44</v>
      </c>
      <c r="D9" s="46">
        <v>3</v>
      </c>
      <c r="E9" s="33"/>
      <c r="F9" s="33"/>
      <c r="G9" s="33"/>
      <c r="H9" s="33"/>
      <c r="I9" s="33"/>
      <c r="J9" s="33"/>
      <c r="K9" s="33"/>
      <c r="L9" s="33"/>
    </row>
    <row r="10" spans="1:12" ht="12.75">
      <c r="A10" s="46">
        <v>6</v>
      </c>
      <c r="B10" s="45" t="s">
        <v>45</v>
      </c>
      <c r="C10" s="45" t="s">
        <v>46</v>
      </c>
      <c r="D10" s="47">
        <v>6</v>
      </c>
      <c r="E10" s="33"/>
      <c r="F10" s="33"/>
      <c r="G10" s="33"/>
      <c r="H10" s="33"/>
      <c r="I10" s="33"/>
      <c r="J10" s="33"/>
      <c r="K10" s="33"/>
      <c r="L10" s="33"/>
    </row>
    <row r="11" spans="1:12" ht="15.75">
      <c r="A11" s="44">
        <v>7</v>
      </c>
      <c r="B11" s="45" t="s">
        <v>45</v>
      </c>
      <c r="C11" s="45" t="s">
        <v>47</v>
      </c>
      <c r="D11" s="47">
        <v>6</v>
      </c>
      <c r="E11" s="33"/>
      <c r="F11" s="33"/>
      <c r="G11" s="33"/>
      <c r="H11" s="33"/>
      <c r="I11" s="33"/>
      <c r="J11" s="33"/>
      <c r="K11" s="33"/>
      <c r="L11" s="33"/>
    </row>
    <row r="12" spans="1:12" ht="15.75">
      <c r="A12" s="44">
        <v>8</v>
      </c>
      <c r="B12" s="45" t="s">
        <v>48</v>
      </c>
      <c r="C12" s="45" t="s">
        <v>49</v>
      </c>
      <c r="D12" s="47">
        <v>110</v>
      </c>
      <c r="E12" s="33"/>
      <c r="F12" s="33"/>
      <c r="G12" s="33"/>
      <c r="H12" s="33"/>
      <c r="I12" s="33"/>
      <c r="J12" s="33"/>
      <c r="K12" s="33"/>
      <c r="L12" s="33"/>
    </row>
    <row r="13" spans="1:12" ht="12.75">
      <c r="A13" s="46">
        <v>9</v>
      </c>
      <c r="B13" s="45" t="s">
        <v>50</v>
      </c>
      <c r="C13" s="45" t="s">
        <v>51</v>
      </c>
      <c r="D13" s="47">
        <v>14</v>
      </c>
      <c r="E13" s="33"/>
      <c r="F13" s="33"/>
      <c r="G13" s="33"/>
      <c r="H13" s="33"/>
      <c r="I13" s="33"/>
      <c r="J13" s="33"/>
      <c r="K13" s="33"/>
      <c r="L13" s="33"/>
    </row>
    <row r="14" spans="1:12" ht="30">
      <c r="A14" s="44">
        <v>10</v>
      </c>
      <c r="B14" s="49" t="s">
        <v>52</v>
      </c>
      <c r="C14" s="50" t="s">
        <v>53</v>
      </c>
      <c r="D14" s="51">
        <v>2</v>
      </c>
      <c r="E14" s="33"/>
      <c r="F14" s="33"/>
      <c r="G14" s="33"/>
      <c r="H14" s="33"/>
      <c r="I14" s="33"/>
      <c r="J14" s="33"/>
      <c r="K14" s="33"/>
      <c r="L14" s="33"/>
    </row>
    <row r="15" spans="1:12" ht="25.5">
      <c r="A15" s="44">
        <v>11</v>
      </c>
      <c r="B15" s="45" t="s">
        <v>54</v>
      </c>
      <c r="C15" s="45" t="s">
        <v>55</v>
      </c>
      <c r="D15" s="47">
        <v>25</v>
      </c>
      <c r="E15" s="33"/>
      <c r="F15" s="33"/>
      <c r="G15" s="33"/>
      <c r="H15" s="33"/>
      <c r="I15" s="33"/>
      <c r="J15" s="33"/>
      <c r="K15" s="33"/>
      <c r="L15" s="33"/>
    </row>
    <row r="16" spans="1:12" ht="12.75">
      <c r="A16" s="46">
        <v>12</v>
      </c>
      <c r="B16" s="45" t="s">
        <v>56</v>
      </c>
      <c r="C16" s="45" t="s">
        <v>57</v>
      </c>
      <c r="D16" s="47">
        <v>15</v>
      </c>
      <c r="E16" s="33"/>
      <c r="F16" s="33"/>
      <c r="G16" s="33"/>
      <c r="H16" s="33"/>
      <c r="I16" s="33"/>
      <c r="J16" s="33"/>
      <c r="K16" s="33"/>
      <c r="L16" s="33"/>
    </row>
    <row r="17" spans="1:12" ht="15.75">
      <c r="A17" s="44">
        <v>13</v>
      </c>
      <c r="B17" s="45" t="s">
        <v>58</v>
      </c>
      <c r="C17" s="45" t="s">
        <v>59</v>
      </c>
      <c r="D17" s="46">
        <v>3</v>
      </c>
      <c r="E17" s="33"/>
      <c r="F17" s="33"/>
      <c r="G17" s="33"/>
      <c r="H17" s="33"/>
      <c r="I17" s="33"/>
      <c r="J17" s="33"/>
      <c r="K17" s="33"/>
      <c r="L17" s="33"/>
    </row>
    <row r="18" spans="1:12" ht="15.75">
      <c r="A18" s="44">
        <v>14</v>
      </c>
      <c r="B18" s="45" t="s">
        <v>60</v>
      </c>
      <c r="C18" s="45" t="s">
        <v>61</v>
      </c>
      <c r="D18" s="46">
        <v>12</v>
      </c>
      <c r="E18" s="33"/>
      <c r="F18" s="33"/>
      <c r="G18" s="33"/>
      <c r="H18" s="33"/>
      <c r="I18" s="33"/>
      <c r="J18" s="33"/>
      <c r="K18" s="33"/>
      <c r="L18" s="33"/>
    </row>
    <row r="19" spans="1:12" ht="12.75">
      <c r="A19" s="46">
        <v>15</v>
      </c>
      <c r="B19" s="45" t="s">
        <v>62</v>
      </c>
      <c r="C19" s="45" t="s">
        <v>63</v>
      </c>
      <c r="D19" s="46">
        <v>2</v>
      </c>
      <c r="E19" s="33"/>
      <c r="F19" s="33"/>
      <c r="G19" s="33"/>
      <c r="H19" s="33"/>
      <c r="I19" s="33"/>
      <c r="J19" s="33"/>
      <c r="K19" s="33"/>
      <c r="L19" s="33"/>
    </row>
    <row r="20" spans="1:12" ht="25.5">
      <c r="A20" s="44">
        <v>16</v>
      </c>
      <c r="B20" s="45" t="s">
        <v>64</v>
      </c>
      <c r="C20" s="45" t="s">
        <v>65</v>
      </c>
      <c r="D20" s="47">
        <v>2</v>
      </c>
      <c r="E20" s="33"/>
      <c r="F20" s="33"/>
      <c r="G20" s="33"/>
      <c r="H20" s="33"/>
      <c r="I20" s="33"/>
      <c r="J20" s="33"/>
      <c r="K20" s="33"/>
      <c r="L20" s="33"/>
    </row>
    <row r="21" spans="1:12" ht="25.5">
      <c r="A21" s="44">
        <v>17</v>
      </c>
      <c r="B21" s="45" t="s">
        <v>66</v>
      </c>
      <c r="C21" s="45" t="s">
        <v>65</v>
      </c>
      <c r="D21" s="46">
        <v>2</v>
      </c>
      <c r="E21" s="33"/>
      <c r="F21" s="33"/>
      <c r="G21" s="33"/>
      <c r="H21" s="33"/>
      <c r="I21" s="33"/>
      <c r="J21" s="33"/>
      <c r="K21" s="33"/>
      <c r="L21" s="33"/>
    </row>
    <row r="22" spans="1:12" ht="38.25">
      <c r="A22" s="46">
        <v>18</v>
      </c>
      <c r="B22" s="45" t="s">
        <v>67</v>
      </c>
      <c r="C22" s="45" t="s">
        <v>68</v>
      </c>
      <c r="D22" s="46">
        <v>50</v>
      </c>
      <c r="E22" s="33"/>
      <c r="F22" s="33"/>
      <c r="G22" s="33"/>
      <c r="H22" s="33"/>
      <c r="I22" s="33"/>
      <c r="J22" s="33"/>
      <c r="K22" s="33"/>
      <c r="L22" s="33"/>
    </row>
    <row r="23" spans="1:12" ht="15.75">
      <c r="A23" s="44">
        <v>19</v>
      </c>
      <c r="B23" s="45" t="s">
        <v>69</v>
      </c>
      <c r="C23" s="45" t="s">
        <v>70</v>
      </c>
      <c r="D23" s="46">
        <v>10</v>
      </c>
      <c r="E23" s="33"/>
      <c r="F23" s="33"/>
      <c r="G23" s="33"/>
      <c r="H23" s="33"/>
      <c r="I23" s="33"/>
      <c r="J23" s="33"/>
      <c r="K23" s="33"/>
      <c r="L23" s="33"/>
    </row>
    <row r="24" spans="1:12" ht="15.75">
      <c r="A24" s="44">
        <v>20</v>
      </c>
      <c r="B24" s="45" t="s">
        <v>71</v>
      </c>
      <c r="C24" s="45" t="s">
        <v>72</v>
      </c>
      <c r="D24" s="46">
        <v>5</v>
      </c>
      <c r="E24" s="33"/>
      <c r="F24" s="33"/>
      <c r="G24" s="33"/>
      <c r="H24" s="33"/>
      <c r="I24" s="33"/>
      <c r="J24" s="33"/>
      <c r="K24" s="33"/>
      <c r="L24" s="33"/>
    </row>
    <row r="25" spans="1:12" ht="25.5">
      <c r="A25" s="46">
        <v>21</v>
      </c>
      <c r="B25" s="45" t="s">
        <v>73</v>
      </c>
      <c r="C25" s="45" t="s">
        <v>74</v>
      </c>
      <c r="D25" s="46">
        <v>5</v>
      </c>
      <c r="E25" s="33"/>
      <c r="F25" s="33"/>
      <c r="G25" s="33"/>
      <c r="H25" s="33"/>
      <c r="I25" s="33"/>
      <c r="J25" s="33"/>
      <c r="K25" s="33"/>
      <c r="L25" s="33"/>
    </row>
    <row r="26" spans="1:12" ht="25.5">
      <c r="A26" s="44">
        <v>22</v>
      </c>
      <c r="B26" s="45" t="s">
        <v>75</v>
      </c>
      <c r="C26" s="45" t="s">
        <v>76</v>
      </c>
      <c r="D26" s="46">
        <v>10</v>
      </c>
      <c r="E26" s="33"/>
      <c r="F26" s="33"/>
      <c r="G26" s="33"/>
      <c r="H26" s="33"/>
      <c r="I26" s="33"/>
      <c r="J26" s="33"/>
      <c r="K26" s="33"/>
      <c r="L26" s="33"/>
    </row>
    <row r="27" spans="1:12" ht="25.5">
      <c r="A27" s="44">
        <v>23</v>
      </c>
      <c r="B27" s="45" t="s">
        <v>77</v>
      </c>
      <c r="C27" s="45" t="s">
        <v>78</v>
      </c>
      <c r="D27" s="46">
        <v>15</v>
      </c>
      <c r="E27" s="33"/>
      <c r="F27" s="33"/>
      <c r="G27" s="33"/>
      <c r="H27" s="33"/>
      <c r="I27" s="33"/>
      <c r="J27" s="33"/>
      <c r="K27" s="33"/>
      <c r="L27" s="33"/>
    </row>
    <row r="28" spans="1:12" ht="12.75">
      <c r="A28" s="46">
        <v>24</v>
      </c>
      <c r="B28" s="45" t="s">
        <v>79</v>
      </c>
      <c r="C28" s="45" t="s">
        <v>80</v>
      </c>
      <c r="D28" s="46">
        <v>40</v>
      </c>
      <c r="E28" s="33"/>
      <c r="F28" s="33"/>
      <c r="G28" s="33"/>
      <c r="H28" s="33"/>
      <c r="I28" s="33"/>
      <c r="J28" s="33"/>
      <c r="K28" s="33"/>
      <c r="L28" s="33"/>
    </row>
    <row r="29" spans="1:12" ht="15.75">
      <c r="A29" s="44">
        <v>25</v>
      </c>
      <c r="B29" s="45" t="s">
        <v>79</v>
      </c>
      <c r="C29" s="45" t="s">
        <v>81</v>
      </c>
      <c r="D29" s="46">
        <v>60</v>
      </c>
      <c r="E29" s="33"/>
      <c r="F29" s="33"/>
      <c r="G29" s="33"/>
      <c r="H29" s="33"/>
      <c r="I29" s="33"/>
      <c r="J29" s="33"/>
      <c r="K29" s="33"/>
      <c r="L29" s="33"/>
    </row>
    <row r="30" spans="1:12" ht="15.75">
      <c r="A30" s="44">
        <v>26</v>
      </c>
      <c r="B30" s="45" t="s">
        <v>82</v>
      </c>
      <c r="C30" s="45" t="s">
        <v>83</v>
      </c>
      <c r="D30" s="46">
        <v>16</v>
      </c>
      <c r="E30" s="33"/>
      <c r="F30" s="33"/>
      <c r="G30" s="33"/>
      <c r="H30" s="33"/>
      <c r="I30" s="33"/>
      <c r="J30" s="33"/>
      <c r="K30" s="33"/>
      <c r="L30" s="33"/>
    </row>
    <row r="31" spans="1:12" ht="12.75">
      <c r="A31" s="46">
        <v>27</v>
      </c>
      <c r="B31" s="45" t="s">
        <v>84</v>
      </c>
      <c r="C31" s="45" t="s">
        <v>85</v>
      </c>
      <c r="D31" s="47">
        <v>15</v>
      </c>
      <c r="E31" s="33"/>
      <c r="F31" s="33"/>
      <c r="G31" s="33"/>
      <c r="H31" s="33"/>
      <c r="I31" s="33"/>
      <c r="J31" s="33"/>
      <c r="K31" s="33"/>
      <c r="L31" s="33"/>
    </row>
    <row r="32" spans="1:12" ht="25.5">
      <c r="A32" s="44">
        <v>28</v>
      </c>
      <c r="B32" s="45" t="s">
        <v>86</v>
      </c>
      <c r="C32" s="45" t="s">
        <v>87</v>
      </c>
      <c r="D32" s="46">
        <v>24</v>
      </c>
      <c r="E32" s="33"/>
      <c r="F32" s="33"/>
      <c r="G32" s="33"/>
      <c r="H32" s="33"/>
      <c r="I32" s="33"/>
      <c r="J32" s="33"/>
      <c r="K32" s="33"/>
      <c r="L32" s="33"/>
    </row>
    <row r="33" spans="1:12" ht="15.75">
      <c r="A33" s="44">
        <v>29</v>
      </c>
      <c r="B33" s="45" t="s">
        <v>88</v>
      </c>
      <c r="C33" s="45" t="s">
        <v>89</v>
      </c>
      <c r="D33" s="47">
        <v>2</v>
      </c>
      <c r="E33" s="33"/>
      <c r="F33" s="33"/>
      <c r="G33" s="33"/>
      <c r="H33" s="33"/>
      <c r="I33" s="33"/>
      <c r="J33" s="33"/>
      <c r="K33" s="33"/>
      <c r="L33" s="33"/>
    </row>
    <row r="34" spans="1:12" ht="25.5">
      <c r="A34" s="46">
        <v>30</v>
      </c>
      <c r="B34" s="45" t="s">
        <v>90</v>
      </c>
      <c r="C34" s="45" t="s">
        <v>91</v>
      </c>
      <c r="D34" s="46">
        <v>5</v>
      </c>
      <c r="E34" s="33"/>
      <c r="F34" s="33"/>
      <c r="G34" s="33"/>
      <c r="H34" s="33"/>
      <c r="I34" s="33"/>
      <c r="J34" s="33"/>
      <c r="K34" s="33"/>
      <c r="L34" s="33"/>
    </row>
    <row r="35" spans="1:12" ht="15.75">
      <c r="A35" s="44">
        <v>31</v>
      </c>
      <c r="B35" s="45" t="s">
        <v>92</v>
      </c>
      <c r="C35" s="45" t="s">
        <v>93</v>
      </c>
      <c r="D35" s="47">
        <v>5</v>
      </c>
      <c r="E35" s="33"/>
      <c r="F35" s="33"/>
      <c r="G35" s="33"/>
      <c r="H35" s="33"/>
      <c r="I35" s="33"/>
      <c r="J35" s="33"/>
      <c r="K35" s="33"/>
      <c r="L35" s="33"/>
    </row>
    <row r="36" spans="1:12" ht="15.75">
      <c r="A36" s="44">
        <v>32</v>
      </c>
      <c r="B36" s="45" t="s">
        <v>94</v>
      </c>
      <c r="C36" s="45" t="s">
        <v>95</v>
      </c>
      <c r="D36" s="47">
        <v>8</v>
      </c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46">
        <v>33</v>
      </c>
      <c r="B37" s="45" t="s">
        <v>96</v>
      </c>
      <c r="C37" s="45" t="s">
        <v>97</v>
      </c>
      <c r="D37" s="47">
        <v>6</v>
      </c>
      <c r="E37" s="33"/>
      <c r="F37" s="33"/>
      <c r="G37" s="33"/>
      <c r="H37" s="33"/>
      <c r="I37" s="33"/>
      <c r="J37" s="33"/>
      <c r="K37" s="33"/>
      <c r="L37" s="33"/>
    </row>
    <row r="38" spans="1:12" ht="15.75">
      <c r="A38" s="44">
        <v>34</v>
      </c>
      <c r="B38" s="45" t="s">
        <v>98</v>
      </c>
      <c r="C38" s="45" t="s">
        <v>99</v>
      </c>
      <c r="D38" s="47">
        <v>12</v>
      </c>
      <c r="E38" s="33"/>
      <c r="F38" s="33"/>
      <c r="G38" s="33"/>
      <c r="H38" s="33"/>
      <c r="I38" s="33"/>
      <c r="J38" s="33"/>
      <c r="K38" s="33"/>
      <c r="L38" s="33"/>
    </row>
    <row r="39" spans="1:12" ht="25.5">
      <c r="A39" s="44">
        <v>35</v>
      </c>
      <c r="B39" s="45" t="s">
        <v>100</v>
      </c>
      <c r="C39" s="45" t="s">
        <v>101</v>
      </c>
      <c r="D39" s="47">
        <v>60</v>
      </c>
      <c r="E39" s="33"/>
      <c r="F39" s="33"/>
      <c r="G39" s="33"/>
      <c r="H39" s="33"/>
      <c r="I39" s="33"/>
      <c r="J39" s="33"/>
      <c r="K39" s="33"/>
      <c r="L39" s="33"/>
    </row>
    <row r="40" spans="2:10" ht="12.75">
      <c r="B40"/>
      <c r="C40"/>
      <c r="D40"/>
      <c r="I40" s="33"/>
      <c r="J40" s="33"/>
    </row>
    <row r="41" spans="2:4" ht="12.75">
      <c r="B41"/>
      <c r="C41"/>
      <c r="D41"/>
    </row>
    <row r="42" spans="2:4" ht="12.75">
      <c r="B42"/>
      <c r="C42"/>
      <c r="D42"/>
    </row>
    <row r="43" spans="2:4" ht="12.75">
      <c r="B43"/>
      <c r="C43"/>
      <c r="D43"/>
    </row>
    <row r="44" spans="2:4" ht="12.75">
      <c r="B44"/>
      <c r="C44"/>
      <c r="D44"/>
    </row>
    <row r="45" spans="2:4" ht="12.75">
      <c r="B45"/>
      <c r="C45"/>
      <c r="D4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L11"/>
  <sheetViews>
    <sheetView zoomScalePageLayoutView="0" workbookViewId="0" topLeftCell="A7">
      <selection activeCell="I11" sqref="I11"/>
    </sheetView>
  </sheetViews>
  <sheetFormatPr defaultColWidth="11.57421875" defaultRowHeight="12.75" customHeight="1"/>
  <cols>
    <col min="1" max="1" width="6.7109375" style="36" customWidth="1"/>
    <col min="2" max="2" width="52.421875" style="36" customWidth="1"/>
    <col min="3" max="3" width="14.00390625" style="36" customWidth="1"/>
    <col min="4" max="4" width="10.28125" style="36" customWidth="1"/>
    <col min="5" max="208" width="9.140625" style="36" customWidth="1"/>
    <col min="209" max="210" width="11.57421875" style="52" customWidth="1"/>
    <col min="211" max="211" width="3.140625" style="52" customWidth="1"/>
    <col min="212" max="212" width="22.8515625" style="52" customWidth="1"/>
    <col min="213" max="213" width="10.7109375" style="52" customWidth="1"/>
    <col min="214" max="214" width="10.28125" style="52" customWidth="1"/>
    <col min="215" max="217" width="10.421875" style="52" customWidth="1"/>
    <col min="218" max="219" width="10.140625" style="52" customWidth="1"/>
    <col min="220" max="220" width="10.57421875" style="52" customWidth="1"/>
    <col min="221" max="221" width="9.7109375" style="52" customWidth="1"/>
    <col min="222" max="222" width="4.57421875" style="52" customWidth="1"/>
    <col min="223" max="223" width="11.7109375" style="52" customWidth="1"/>
    <col min="224" max="224" width="13.00390625" style="52" customWidth="1"/>
    <col min="225" max="225" width="0.85546875" style="52" customWidth="1"/>
    <col min="226" max="226" width="9.140625" style="52" customWidth="1"/>
  </cols>
  <sheetData>
    <row r="1" spans="1:3" ht="12.75" customHeight="1">
      <c r="A1" s="36">
        <v>3</v>
      </c>
      <c r="B1" s="22" t="s">
        <v>17</v>
      </c>
      <c r="C1" s="53" t="s">
        <v>4</v>
      </c>
    </row>
    <row r="2" ht="12.75" customHeight="1">
      <c r="A2" s="39"/>
    </row>
    <row r="3" ht="12.75" customHeight="1">
      <c r="A3" s="39"/>
    </row>
    <row r="4" spans="1:246" s="40" customFormat="1" ht="37.5" customHeight="1">
      <c r="A4" s="42" t="s">
        <v>19</v>
      </c>
      <c r="B4" s="42" t="s">
        <v>33</v>
      </c>
      <c r="C4" s="42" t="s">
        <v>34</v>
      </c>
      <c r="D4" s="43" t="s">
        <v>22</v>
      </c>
      <c r="E4" s="26" t="s">
        <v>23</v>
      </c>
      <c r="F4" s="26" t="s">
        <v>24</v>
      </c>
      <c r="G4" s="27" t="s">
        <v>25</v>
      </c>
      <c r="H4" s="28" t="s">
        <v>26</v>
      </c>
      <c r="I4" s="28" t="s">
        <v>27</v>
      </c>
      <c r="J4" s="28" t="s">
        <v>28</v>
      </c>
      <c r="K4" s="28" t="s">
        <v>29</v>
      </c>
      <c r="L4" s="29" t="s">
        <v>30</v>
      </c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</row>
    <row r="5" spans="1:12" ht="53.25" customHeight="1">
      <c r="A5" s="55">
        <v>1</v>
      </c>
      <c r="B5" s="56" t="s">
        <v>102</v>
      </c>
      <c r="C5" s="57" t="s">
        <v>103</v>
      </c>
      <c r="D5" s="58">
        <v>4</v>
      </c>
      <c r="E5" s="58"/>
      <c r="F5" s="58"/>
      <c r="G5" s="58"/>
      <c r="H5" s="58"/>
      <c r="I5" s="58"/>
      <c r="J5" s="58"/>
      <c r="K5" s="58"/>
      <c r="L5" s="58"/>
    </row>
    <row r="6" spans="1:12" ht="47.25" customHeight="1">
      <c r="A6" s="59">
        <v>2</v>
      </c>
      <c r="B6" s="56" t="s">
        <v>104</v>
      </c>
      <c r="C6" s="57" t="s">
        <v>59</v>
      </c>
      <c r="D6" s="57">
        <v>15</v>
      </c>
      <c r="E6" s="58"/>
      <c r="F6" s="58"/>
      <c r="G6" s="58"/>
      <c r="H6" s="58"/>
      <c r="I6" s="58"/>
      <c r="J6" s="58"/>
      <c r="K6" s="58"/>
      <c r="L6" s="58"/>
    </row>
    <row r="7" spans="1:12" ht="53.25" customHeight="1">
      <c r="A7" s="55">
        <v>3</v>
      </c>
      <c r="B7" s="56" t="s">
        <v>105</v>
      </c>
      <c r="C7" s="57" t="s">
        <v>106</v>
      </c>
      <c r="D7" s="58">
        <v>5</v>
      </c>
      <c r="E7" s="58"/>
      <c r="F7" s="58"/>
      <c r="G7" s="58"/>
      <c r="H7" s="58"/>
      <c r="I7" s="58"/>
      <c r="J7" s="58"/>
      <c r="K7" s="58"/>
      <c r="L7" s="58"/>
    </row>
    <row r="8" spans="1:12" ht="100.5" customHeight="1">
      <c r="A8" s="55">
        <v>4</v>
      </c>
      <c r="B8" s="56" t="s">
        <v>105</v>
      </c>
      <c r="C8" s="57" t="s">
        <v>107</v>
      </c>
      <c r="D8" s="58">
        <v>5</v>
      </c>
      <c r="E8" s="58"/>
      <c r="F8" s="58"/>
      <c r="G8" s="58"/>
      <c r="H8" s="58"/>
      <c r="I8" s="58"/>
      <c r="J8" s="58"/>
      <c r="K8" s="58"/>
      <c r="L8" s="58"/>
    </row>
    <row r="9" spans="1:12" ht="105.75" customHeight="1">
      <c r="A9" s="59">
        <v>5</v>
      </c>
      <c r="B9" s="56" t="s">
        <v>105</v>
      </c>
      <c r="C9" s="57" t="s">
        <v>108</v>
      </c>
      <c r="D9" s="58">
        <v>5</v>
      </c>
      <c r="E9" s="58"/>
      <c r="F9" s="58"/>
      <c r="G9" s="58"/>
      <c r="H9" s="58"/>
      <c r="I9" s="58"/>
      <c r="J9" s="58"/>
      <c r="K9" s="58"/>
      <c r="L9" s="58"/>
    </row>
    <row r="10" spans="1:12" ht="78" customHeight="1">
      <c r="A10" s="55">
        <v>6</v>
      </c>
      <c r="B10" s="56" t="s">
        <v>105</v>
      </c>
      <c r="C10" s="57" t="s">
        <v>109</v>
      </c>
      <c r="D10" s="58">
        <v>5</v>
      </c>
      <c r="E10" s="58"/>
      <c r="F10" s="58"/>
      <c r="G10" s="58"/>
      <c r="H10" s="58"/>
      <c r="I10" s="58"/>
      <c r="J10" s="58"/>
      <c r="K10" s="58"/>
      <c r="L10" s="58"/>
    </row>
    <row r="11" spans="9:10" ht="12.75" customHeight="1">
      <c r="I11" s="58"/>
      <c r="J11" s="5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B9"/>
  <sheetViews>
    <sheetView zoomScalePageLayoutView="0" workbookViewId="0" topLeftCell="A1">
      <selection activeCell="C1" sqref="C1"/>
    </sheetView>
  </sheetViews>
  <sheetFormatPr defaultColWidth="11.57421875" defaultRowHeight="12.75"/>
  <cols>
    <col min="1" max="1" width="11.57421875" style="0" customWidth="1"/>
    <col min="2" max="2" width="26.28125" style="0" customWidth="1"/>
    <col min="3" max="3" width="15.140625" style="0" customWidth="1"/>
    <col min="4" max="4" width="6.57421875" style="0" customWidth="1"/>
  </cols>
  <sheetData>
    <row r="1" spans="1:4" ht="15">
      <c r="A1" s="36">
        <v>4</v>
      </c>
      <c r="B1" s="22" t="s">
        <v>17</v>
      </c>
      <c r="C1" s="53" t="s">
        <v>5</v>
      </c>
      <c r="D1" s="36"/>
    </row>
    <row r="2" spans="1:4" ht="12.75">
      <c r="A2" s="39"/>
      <c r="B2" s="36"/>
      <c r="C2" s="36"/>
      <c r="D2" s="36"/>
    </row>
    <row r="3" spans="1:4" ht="12.75">
      <c r="A3" s="39"/>
      <c r="B3" s="36"/>
      <c r="C3" s="36"/>
      <c r="D3" s="36"/>
    </row>
    <row r="4" spans="1:12" ht="45">
      <c r="A4" s="41" t="s">
        <v>19</v>
      </c>
      <c r="B4" s="42" t="s">
        <v>33</v>
      </c>
      <c r="C4" s="42" t="s">
        <v>34</v>
      </c>
      <c r="D4" s="43" t="s">
        <v>22</v>
      </c>
      <c r="E4" s="26" t="s">
        <v>23</v>
      </c>
      <c r="F4" s="26" t="s">
        <v>24</v>
      </c>
      <c r="G4" s="27" t="s">
        <v>25</v>
      </c>
      <c r="H4" s="28" t="s">
        <v>26</v>
      </c>
      <c r="I4" s="28" t="s">
        <v>27</v>
      </c>
      <c r="J4" s="28" t="s">
        <v>28</v>
      </c>
      <c r="K4" s="28" t="s">
        <v>29</v>
      </c>
      <c r="L4" s="29" t="s">
        <v>30</v>
      </c>
    </row>
    <row r="5" spans="1:12" ht="30">
      <c r="A5" s="44">
        <v>1</v>
      </c>
      <c r="B5" s="49" t="s">
        <v>110</v>
      </c>
      <c r="C5" s="50" t="s">
        <v>111</v>
      </c>
      <c r="D5" s="51">
        <v>50</v>
      </c>
      <c r="E5" s="33"/>
      <c r="F5" s="33"/>
      <c r="G5" s="33"/>
      <c r="H5" s="33"/>
      <c r="I5" s="33"/>
      <c r="J5" s="33"/>
      <c r="K5" s="33"/>
      <c r="L5" s="33"/>
    </row>
    <row r="6" spans="1:12" ht="15">
      <c r="A6" s="46">
        <v>2</v>
      </c>
      <c r="B6" s="49" t="s">
        <v>110</v>
      </c>
      <c r="C6" s="60" t="s">
        <v>112</v>
      </c>
      <c r="D6" s="19">
        <v>1</v>
      </c>
      <c r="E6" s="33"/>
      <c r="F6" s="33"/>
      <c r="G6" s="33"/>
      <c r="H6" s="33"/>
      <c r="I6" s="33"/>
      <c r="J6" s="33"/>
      <c r="K6" s="33"/>
      <c r="L6" s="33"/>
    </row>
    <row r="7" spans="1:12" ht="12.75">
      <c r="A7" s="46">
        <v>3</v>
      </c>
      <c r="B7" s="48" t="s">
        <v>113</v>
      </c>
      <c r="C7" s="48" t="s">
        <v>114</v>
      </c>
      <c r="D7" s="47">
        <v>300</v>
      </c>
      <c r="E7" s="33"/>
      <c r="F7" s="33"/>
      <c r="G7" s="33"/>
      <c r="H7" s="33"/>
      <c r="I7" s="33"/>
      <c r="J7" s="33"/>
      <c r="K7" s="33"/>
      <c r="L7" s="33"/>
    </row>
    <row r="8" spans="1:236" s="65" customFormat="1" ht="45.75">
      <c r="A8" s="61">
        <v>4</v>
      </c>
      <c r="B8" s="62" t="s">
        <v>115</v>
      </c>
      <c r="C8" s="62" t="s">
        <v>116</v>
      </c>
      <c r="D8" s="63">
        <v>15</v>
      </c>
      <c r="E8" s="64"/>
      <c r="F8" s="64"/>
      <c r="G8" s="64"/>
      <c r="H8" s="64"/>
      <c r="I8" s="64"/>
      <c r="J8" s="64"/>
      <c r="K8" s="64"/>
      <c r="L8" s="64"/>
      <c r="HT8" s="3"/>
      <c r="HU8" s="3"/>
      <c r="HV8" s="3"/>
      <c r="HW8" s="3"/>
      <c r="HX8" s="3"/>
      <c r="HY8" s="3"/>
      <c r="HZ8"/>
      <c r="IA8"/>
      <c r="IB8"/>
    </row>
    <row r="9" spans="9:10" ht="12.75">
      <c r="I9" s="33"/>
      <c r="J9" s="3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J4" sqref="J4"/>
    </sheetView>
  </sheetViews>
  <sheetFormatPr defaultColWidth="12.00390625" defaultRowHeight="12.75"/>
  <cols>
    <col min="1" max="1" width="4.28125" style="65" customWidth="1"/>
    <col min="2" max="2" width="29.28125" style="65" customWidth="1"/>
    <col min="3" max="3" width="35.28125" style="65" customWidth="1"/>
    <col min="4" max="4" width="11.57421875" style="66" customWidth="1"/>
    <col min="5" max="249" width="11.57421875" style="65" customWidth="1"/>
    <col min="250" max="16384" width="12.00390625" style="3" customWidth="1"/>
  </cols>
  <sheetData>
    <row r="1" spans="2:3" ht="15.75">
      <c r="B1" s="3" t="s">
        <v>117</v>
      </c>
      <c r="C1" s="67" t="s">
        <v>118</v>
      </c>
    </row>
    <row r="3" spans="1:10" s="70" customFormat="1" ht="30">
      <c r="A3" s="68" t="s">
        <v>19</v>
      </c>
      <c r="B3" s="68" t="s">
        <v>119</v>
      </c>
      <c r="C3" s="42" t="s">
        <v>120</v>
      </c>
      <c r="D3" s="68" t="s">
        <v>22</v>
      </c>
      <c r="E3" s="68" t="s">
        <v>26</v>
      </c>
      <c r="F3" s="68" t="s">
        <v>28</v>
      </c>
      <c r="G3" s="43" t="s">
        <v>121</v>
      </c>
      <c r="H3" s="69" t="s">
        <v>22</v>
      </c>
      <c r="I3" s="43" t="s">
        <v>26</v>
      </c>
      <c r="J3" s="43" t="s">
        <v>28</v>
      </c>
    </row>
    <row r="4" spans="1:10" ht="15">
      <c r="A4" s="71">
        <v>1</v>
      </c>
      <c r="B4"/>
      <c r="C4"/>
      <c r="D4"/>
      <c r="E4"/>
      <c r="F4"/>
      <c r="G4"/>
      <c r="H4"/>
      <c r="I4"/>
      <c r="J4"/>
    </row>
    <row r="5" spans="1:10" ht="15">
      <c r="A5"/>
      <c r="B5"/>
      <c r="C5"/>
      <c r="D5"/>
      <c r="E5"/>
      <c r="F5" s="72" t="e">
        <f>SUM(#REF!)</f>
        <v>#REF!</v>
      </c>
      <c r="J5" s="65" t="e">
        <f>SUM(#REF!)</f>
        <v>#REF!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6" sqref="A16"/>
    </sheetView>
  </sheetViews>
  <sheetFormatPr defaultColWidth="12.00390625" defaultRowHeight="12.75"/>
  <cols>
    <col min="1" max="1" width="4.140625" style="73" customWidth="1"/>
    <col min="2" max="2" width="30.140625" style="74" customWidth="1"/>
    <col min="3" max="3" width="32.421875" style="74" customWidth="1"/>
    <col min="4" max="4" width="11.57421875" style="75" customWidth="1"/>
    <col min="5" max="249" width="11.57421875" style="74" customWidth="1"/>
    <col min="250" max="16384" width="12.00390625" style="3" customWidth="1"/>
  </cols>
  <sheetData>
    <row r="1" spans="2:3" ht="31.5">
      <c r="B1" s="3" t="s">
        <v>122</v>
      </c>
      <c r="C1" s="76" t="s">
        <v>123</v>
      </c>
    </row>
    <row r="3" spans="1:10" ht="30">
      <c r="A3" s="41" t="s">
        <v>19</v>
      </c>
      <c r="B3" s="42" t="s">
        <v>119</v>
      </c>
      <c r="C3" s="42" t="s">
        <v>120</v>
      </c>
      <c r="D3" s="68" t="s">
        <v>22</v>
      </c>
      <c r="E3" s="68" t="s">
        <v>26</v>
      </c>
      <c r="F3" s="68" t="s">
        <v>28</v>
      </c>
      <c r="G3" s="43" t="s">
        <v>121</v>
      </c>
      <c r="H3" s="69" t="s">
        <v>22</v>
      </c>
      <c r="I3" s="43" t="s">
        <v>26</v>
      </c>
      <c r="J3" s="43" t="s">
        <v>28</v>
      </c>
    </row>
    <row r="4" spans="1:6" ht="15">
      <c r="A4" s="71">
        <v>1</v>
      </c>
      <c r="B4" s="62"/>
      <c r="C4" s="62"/>
      <c r="D4" s="43"/>
      <c r="E4" s="77"/>
      <c r="F4" s="77"/>
    </row>
    <row r="5" spans="1:6" ht="15">
      <c r="A5" s="71">
        <v>2</v>
      </c>
      <c r="B5" s="62"/>
      <c r="C5" s="62"/>
      <c r="D5" s="43"/>
      <c r="E5" s="77"/>
      <c r="F5" s="77"/>
    </row>
    <row r="6" spans="1:6" ht="15">
      <c r="A6" s="71">
        <v>3</v>
      </c>
      <c r="B6" s="62"/>
      <c r="C6" s="62"/>
      <c r="D6" s="43"/>
      <c r="E6" s="77"/>
      <c r="F6" s="77"/>
    </row>
    <row r="7" spans="1:6" ht="15">
      <c r="A7" s="71">
        <v>4</v>
      </c>
      <c r="B7" s="62"/>
      <c r="C7" s="62"/>
      <c r="D7" s="43"/>
      <c r="E7" s="77"/>
      <c r="F7" s="77"/>
    </row>
    <row r="8" spans="1:6" ht="15">
      <c r="A8" s="71">
        <v>5</v>
      </c>
      <c r="B8" s="62"/>
      <c r="C8" s="62"/>
      <c r="D8" s="43"/>
      <c r="E8" s="77"/>
      <c r="F8" s="77"/>
    </row>
    <row r="9" spans="1:6" ht="15">
      <c r="A9" s="61">
        <v>6</v>
      </c>
      <c r="B9" s="62"/>
      <c r="C9" s="62"/>
      <c r="D9" s="43"/>
      <c r="E9" s="78"/>
      <c r="F9" s="77"/>
    </row>
    <row r="10" spans="1:6" ht="15">
      <c r="A10" s="61">
        <v>7</v>
      </c>
      <c r="B10" s="62"/>
      <c r="C10" s="62"/>
      <c r="D10" s="43"/>
      <c r="E10" s="78"/>
      <c r="F10" s="77"/>
    </row>
    <row r="11" spans="1:6" ht="15">
      <c r="A11" s="61">
        <v>8</v>
      </c>
      <c r="B11" s="62"/>
      <c r="C11" s="62"/>
      <c r="D11" s="43"/>
      <c r="E11" s="78"/>
      <c r="F11" s="77"/>
    </row>
    <row r="12" spans="1:6" ht="15">
      <c r="A12" s="61">
        <v>9</v>
      </c>
      <c r="B12" s="62"/>
      <c r="C12" s="62"/>
      <c r="D12" s="43"/>
      <c r="E12" s="78"/>
      <c r="F12" s="77"/>
    </row>
    <row r="13" ht="15">
      <c r="F13" s="6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3" sqref="G3"/>
    </sheetView>
  </sheetViews>
  <sheetFormatPr defaultColWidth="12.00390625" defaultRowHeight="12.75"/>
  <cols>
    <col min="1" max="1" width="5.421875" style="73" customWidth="1"/>
    <col min="2" max="2" width="32.421875" style="74" customWidth="1"/>
    <col min="3" max="3" width="36.140625" style="74" customWidth="1"/>
    <col min="4" max="4" width="11.57421875" style="75" customWidth="1"/>
    <col min="5" max="249" width="11.57421875" style="74" customWidth="1"/>
    <col min="250" max="16384" width="12.00390625" style="3" customWidth="1"/>
  </cols>
  <sheetData>
    <row r="1" spans="2:3" ht="15.75">
      <c r="B1" s="3" t="s">
        <v>124</v>
      </c>
      <c r="C1" s="76" t="s">
        <v>125</v>
      </c>
    </row>
    <row r="3" spans="1:10" ht="30">
      <c r="A3" s="41" t="s">
        <v>19</v>
      </c>
      <c r="B3" s="42" t="s">
        <v>119</v>
      </c>
      <c r="C3" s="42" t="s">
        <v>120</v>
      </c>
      <c r="D3" s="68" t="s">
        <v>22</v>
      </c>
      <c r="E3" s="68" t="s">
        <v>26</v>
      </c>
      <c r="F3" s="68" t="s">
        <v>28</v>
      </c>
      <c r="G3" s="43" t="s">
        <v>121</v>
      </c>
      <c r="H3" s="69" t="s">
        <v>22</v>
      </c>
      <c r="I3" s="43" t="s">
        <v>26</v>
      </c>
      <c r="J3" s="43" t="s">
        <v>28</v>
      </c>
    </row>
    <row r="4" spans="1:6" ht="15">
      <c r="A4" s="71">
        <v>1</v>
      </c>
      <c r="B4" s="62"/>
      <c r="C4" s="62"/>
      <c r="D4" s="43"/>
      <c r="E4" s="77"/>
      <c r="F4" s="77"/>
    </row>
    <row r="5" spans="1:6" ht="15">
      <c r="A5" s="71">
        <v>2</v>
      </c>
      <c r="B5" s="62"/>
      <c r="C5" s="62"/>
      <c r="D5" s="43"/>
      <c r="E5" s="77"/>
      <c r="F5" s="77"/>
    </row>
    <row r="6" spans="1:6" ht="15">
      <c r="A6" s="71">
        <v>3</v>
      </c>
      <c r="B6" s="62"/>
      <c r="C6" s="62"/>
      <c r="D6" s="43"/>
      <c r="E6" s="77"/>
      <c r="F6" s="77"/>
    </row>
    <row r="7" spans="1:6" ht="15">
      <c r="A7" s="71">
        <v>4</v>
      </c>
      <c r="B7" s="62"/>
      <c r="C7" s="62"/>
      <c r="D7" s="43"/>
      <c r="E7" s="77"/>
      <c r="F7" s="77"/>
    </row>
    <row r="8" spans="1:6" ht="15">
      <c r="A8" s="71">
        <v>5</v>
      </c>
      <c r="B8" s="62"/>
      <c r="C8" s="62"/>
      <c r="D8" s="43"/>
      <c r="E8" s="77"/>
      <c r="F8" s="77"/>
    </row>
    <row r="9" spans="1:6" ht="15">
      <c r="A9" s="71">
        <v>6</v>
      </c>
      <c r="B9" s="62"/>
      <c r="C9" s="62"/>
      <c r="D9" s="43"/>
      <c r="E9" s="78"/>
      <c r="F9" s="77"/>
    </row>
    <row r="10" spans="1:6" ht="15">
      <c r="A10" s="71">
        <v>7</v>
      </c>
      <c r="B10" s="62"/>
      <c r="C10" s="62"/>
      <c r="D10" s="43"/>
      <c r="E10" s="78"/>
      <c r="F10" s="77"/>
    </row>
    <row r="11" spans="1:6" ht="15">
      <c r="A11"/>
      <c r="B11"/>
      <c r="C11"/>
      <c r="D11"/>
      <c r="E11"/>
      <c r="F11" s="7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K7"/>
  <sheetViews>
    <sheetView zoomScalePageLayoutView="0" workbookViewId="0" topLeftCell="A1">
      <selection activeCell="H16" sqref="H16"/>
    </sheetView>
  </sheetViews>
  <sheetFormatPr defaultColWidth="11.57421875" defaultRowHeight="12.75"/>
  <cols>
    <col min="1" max="1" width="5.140625" style="0" customWidth="1"/>
    <col min="2" max="2" width="33.28125" style="0" customWidth="1"/>
    <col min="3" max="3" width="11.57421875" style="0" customWidth="1"/>
    <col min="4" max="4" width="11.57421875" style="34" customWidth="1"/>
  </cols>
  <sheetData>
    <row r="1" spans="1:4" ht="15.75">
      <c r="A1" s="79">
        <v>5</v>
      </c>
      <c r="B1" s="22" t="s">
        <v>17</v>
      </c>
      <c r="C1" s="80" t="s">
        <v>6</v>
      </c>
      <c r="D1" s="79"/>
    </row>
    <row r="2" spans="1:4" ht="12.75">
      <c r="A2" s="81"/>
      <c r="B2" s="81"/>
      <c r="C2" s="81"/>
      <c r="D2" s="79"/>
    </row>
    <row r="3" spans="1:12" ht="31.5">
      <c r="A3" s="82" t="s">
        <v>126</v>
      </c>
      <c r="B3" s="83" t="s">
        <v>119</v>
      </c>
      <c r="C3" s="83" t="s">
        <v>120</v>
      </c>
      <c r="D3" s="84" t="s">
        <v>127</v>
      </c>
      <c r="E3" s="26" t="s">
        <v>23</v>
      </c>
      <c r="F3" s="26" t="s">
        <v>24</v>
      </c>
      <c r="G3" s="27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9" t="s">
        <v>30</v>
      </c>
    </row>
    <row r="4" spans="1:245" s="74" customFormat="1" ht="90">
      <c r="A4" s="85">
        <v>1</v>
      </c>
      <c r="B4" s="86" t="s">
        <v>128</v>
      </c>
      <c r="C4" s="86" t="s">
        <v>129</v>
      </c>
      <c r="D4" s="85">
        <v>2</v>
      </c>
      <c r="E4" s="62"/>
      <c r="F4" s="62"/>
      <c r="G4" s="62"/>
      <c r="H4" s="62"/>
      <c r="I4" s="62"/>
      <c r="J4" s="62"/>
      <c r="K4" s="62"/>
      <c r="L4" s="62"/>
      <c r="IA4" s="3"/>
      <c r="IB4" s="3"/>
      <c r="IC4" s="3"/>
      <c r="ID4" s="3"/>
      <c r="IE4" s="3"/>
      <c r="IF4" s="3"/>
      <c r="IG4" s="3"/>
      <c r="IH4"/>
      <c r="II4"/>
      <c r="IJ4"/>
      <c r="IK4"/>
    </row>
    <row r="5" spans="1:12" ht="60">
      <c r="A5" s="46">
        <v>2</v>
      </c>
      <c r="B5" s="86" t="s">
        <v>130</v>
      </c>
      <c r="C5" s="86" t="s">
        <v>131</v>
      </c>
      <c r="D5" s="47">
        <v>6</v>
      </c>
      <c r="E5" s="33"/>
      <c r="F5" s="33"/>
      <c r="G5" s="33"/>
      <c r="H5" s="33"/>
      <c r="I5" s="33"/>
      <c r="J5" s="33"/>
      <c r="K5" s="33"/>
      <c r="L5" s="33"/>
    </row>
    <row r="6" spans="1:12" ht="45">
      <c r="A6" s="46">
        <v>3</v>
      </c>
      <c r="B6" s="87" t="s">
        <v>132</v>
      </c>
      <c r="C6" s="86" t="s">
        <v>133</v>
      </c>
      <c r="D6" s="47">
        <v>3</v>
      </c>
      <c r="E6" s="33"/>
      <c r="F6" s="33"/>
      <c r="G6" s="33"/>
      <c r="H6" s="33"/>
      <c r="I6" s="33"/>
      <c r="J6" s="33"/>
      <c r="K6" s="33"/>
      <c r="L6" s="33"/>
    </row>
    <row r="7" spans="9:10" ht="12.75">
      <c r="I7" s="33"/>
      <c r="J7" s="3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rum</cp:lastModifiedBy>
  <dcterms:modified xsi:type="dcterms:W3CDTF">2019-07-24T11:08:13Z</dcterms:modified>
  <cp:category/>
  <cp:version/>
  <cp:contentType/>
  <cp:contentStatus/>
</cp:coreProperties>
</file>