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2" activeTab="9"/>
  </bookViews>
  <sheets>
    <sheet name="Pakiety" sheetId="1" r:id="rId1"/>
    <sheet name="1" sheetId="2" r:id="rId2"/>
    <sheet name="Arkusz16" sheetId="3" state="hidden" r:id="rId3"/>
    <sheet name="Arkusz26" sheetId="4" state="hidden" r:id="rId4"/>
    <sheet name="Arkusz27" sheetId="5" state="hidden" r:id="rId5"/>
    <sheet name="2" sheetId="6" r:id="rId6"/>
    <sheet name="Arkusz36" sheetId="7" state="hidden" r:id="rId7"/>
    <sheet name="Arkusz37" sheetId="8" state="hidden" r:id="rId8"/>
    <sheet name="Arkusz38" sheetId="9" state="hidden" r:id="rId9"/>
    <sheet name="3" sheetId="10" r:id="rId10"/>
    <sheet name="Arkusz56" sheetId="11" state="hidden" r:id="rId11"/>
    <sheet name="Arkusz66" sheetId="12" state="hidden" r:id="rId12"/>
    <sheet name="Arkusz79" sheetId="13" state="hidden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</sheets>
  <definedNames/>
  <calcPr fullCalcOnLoad="1"/>
</workbook>
</file>

<file path=xl/sharedStrings.xml><?xml version="1.0" encoding="utf-8"?>
<sst xmlns="http://schemas.openxmlformats.org/spreadsheetml/2006/main" count="439" uniqueCount="196">
  <si>
    <t>Pakiet</t>
  </si>
  <si>
    <t>Nazwa</t>
  </si>
  <si>
    <t>Szczepionki I</t>
  </si>
  <si>
    <t>Szczepionki II</t>
  </si>
  <si>
    <t>RECEPTURA I</t>
  </si>
  <si>
    <t xml:space="preserve">Płyny infuzyjne </t>
  </si>
  <si>
    <t xml:space="preserve">Żywienie </t>
  </si>
  <si>
    <t>Igły do portu</t>
  </si>
  <si>
    <t>Zestaw do opaskowania żylaków</t>
  </si>
  <si>
    <t>Szwy mechaniczne</t>
  </si>
  <si>
    <t>Porty naczyniowe</t>
  </si>
  <si>
    <t xml:space="preserve">PAKIET </t>
  </si>
  <si>
    <t xml:space="preserve"> Lp.</t>
  </si>
  <si>
    <t>Nazwa międzynarodowa</t>
  </si>
  <si>
    <t>Postać, dawka</t>
  </si>
  <si>
    <t xml:space="preserve">Ilość </t>
  </si>
  <si>
    <t xml:space="preserve">Cena netto </t>
  </si>
  <si>
    <t>VAT</t>
  </si>
  <si>
    <t>Wartość VAT</t>
  </si>
  <si>
    <t>Cena brutto</t>
  </si>
  <si>
    <t>Wartość netto</t>
  </si>
  <si>
    <t>Wartość brutto</t>
  </si>
  <si>
    <t>Oferowany produkt</t>
  </si>
  <si>
    <t>Kod EAN</t>
  </si>
  <si>
    <t>Amoxicillin</t>
  </si>
  <si>
    <t>1 g x 20 tabl.</t>
  </si>
  <si>
    <t>Ceftriaxone</t>
  </si>
  <si>
    <t>1 g x 1 fiol</t>
  </si>
  <si>
    <t>2 g x 1 fiol</t>
  </si>
  <si>
    <t>Memantine</t>
  </si>
  <si>
    <t>10 mg x 28 tabl.</t>
  </si>
  <si>
    <t>Rivastigmine</t>
  </si>
  <si>
    <t>system transdermalny 4,6 mg/24 h  x 30 szt</t>
  </si>
  <si>
    <t>Simeticon</t>
  </si>
  <si>
    <t>40 mg/ml krople 30 ml</t>
  </si>
  <si>
    <t>Tiapride</t>
  </si>
  <si>
    <t>100 mg x 20 tabl.</t>
  </si>
  <si>
    <t>Tizanidine</t>
  </si>
  <si>
    <t>4 mg x 30 tabl.</t>
  </si>
  <si>
    <t>Zopiclone</t>
  </si>
  <si>
    <t>7,5 mg x 20 tabl.</t>
  </si>
  <si>
    <t>PAKIET XV</t>
  </si>
  <si>
    <t>CANREOATE POTASSIUM</t>
  </si>
  <si>
    <t>Lp.</t>
  </si>
  <si>
    <t>Ilość</t>
  </si>
  <si>
    <t>11.2012-04.2013</t>
  </si>
  <si>
    <t>PAKIET XXV</t>
  </si>
  <si>
    <t>ŻYWIENIE POZAJELITOWE II</t>
  </si>
  <si>
    <t>PAKIET XXVI</t>
  </si>
  <si>
    <t>ŻYWIENIE I</t>
  </si>
  <si>
    <t>Vaccinum varicellae vivum od 9 miesiąca życia – szczepionka przeciw ospie</t>
  </si>
  <si>
    <t>fiolka z proszkiem + apułka z rozpuszczalnikiem a 0,5 ml</t>
  </si>
  <si>
    <t>Vaccinum encephalitidis ioxodibus advectae inactivatum dla dzieci powyżej 1 roku życia do 16 roku życia – szczepionka przeciw kleszczowemu zapaleniu mózgu</t>
  </si>
  <si>
    <t>0,25 ml, 1 ampułko - strzykawka</t>
  </si>
  <si>
    <t>Vaccinum meningococcinum A.V.Y – szczepionka przeciw meningokokom</t>
  </si>
  <si>
    <t>1 dawka/0,5 ml</t>
  </si>
  <si>
    <t>Vaccinum dipheriae, tetani, pertussis, polimyelitidis et haemophili stripe b -szczepionka przeciw błonicy, tężcowi,</t>
  </si>
  <si>
    <t>iniekcje, 0,5 ml, 1 fiolka + ampułko - strzykawka, 2 igły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</si>
  <si>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</si>
  <si>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</si>
  <si>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</si>
  <si>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</si>
  <si>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</si>
  <si>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</si>
  <si>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</si>
  <si>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</si>
  <si>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Zamawiający dopuszcza zaoferowanie innych wielkości opakować, nie większych od zamawianej ilości o 20%, z przeliczeniem do dwóch miejsc po przecinku.</t>
  </si>
  <si>
    <t>Wielkość opakowania, postać</t>
  </si>
  <si>
    <t>Acidum salicylicum</t>
  </si>
  <si>
    <t>X 10 g</t>
  </si>
  <si>
    <t>Amonium Bromatum</t>
  </si>
  <si>
    <t>Subst. 25 g</t>
  </si>
  <si>
    <t xml:space="preserve">Argentum nitricum </t>
  </si>
  <si>
    <t>x 1 g</t>
  </si>
  <si>
    <t xml:space="preserve">Benzinum </t>
  </si>
  <si>
    <t>1l</t>
  </si>
  <si>
    <t>Cytrynian sodu</t>
  </si>
  <si>
    <t>X 100 g</t>
  </si>
  <si>
    <t>Dimeticon 350</t>
  </si>
  <si>
    <t>Płyn 100 ml</t>
  </si>
  <si>
    <t xml:space="preserve">Eucerium anhydrium </t>
  </si>
  <si>
    <t xml:space="preserve"> x 1kg</t>
  </si>
  <si>
    <t xml:space="preserve">Glicerolum </t>
  </si>
  <si>
    <t xml:space="preserve">  86% x 1 kg</t>
  </si>
  <si>
    <t xml:space="preserve">Glucosum </t>
  </si>
  <si>
    <t>75 g</t>
  </si>
  <si>
    <t>Iod</t>
  </si>
  <si>
    <t>X 1 g</t>
  </si>
  <si>
    <t>Kalium bromatum</t>
  </si>
  <si>
    <t>Subst. 50 g</t>
  </si>
  <si>
    <t>Kalium iodatum</t>
  </si>
  <si>
    <t>X 50 g</t>
  </si>
  <si>
    <t>Lanolinum anhydricum</t>
  </si>
  <si>
    <t>1 kg</t>
  </si>
  <si>
    <t xml:space="preserve">Natrium biboricum </t>
  </si>
  <si>
    <t xml:space="preserve"> x 1 kg</t>
  </si>
  <si>
    <t>Natrium bromatum</t>
  </si>
  <si>
    <t>Neospasmini</t>
  </si>
  <si>
    <t>Syrop 1250 g</t>
  </si>
  <si>
    <t xml:space="preserve">Paraffinum liquidum </t>
  </si>
  <si>
    <t>800 g</t>
  </si>
  <si>
    <t xml:space="preserve">Paraffinum solidum </t>
  </si>
  <si>
    <t>X 5 kg   granulat</t>
  </si>
  <si>
    <t>Saccharum lactis = laktuloza monohydricum</t>
  </si>
  <si>
    <t xml:space="preserve"> x 50 g</t>
  </si>
  <si>
    <t>Urea</t>
  </si>
  <si>
    <t>x10 g</t>
  </si>
  <si>
    <t xml:space="preserve">Vaselinum album </t>
  </si>
  <si>
    <t xml:space="preserve"> 1 kg</t>
  </si>
  <si>
    <t xml:space="preserve">3% Roztwór kwasu bornego </t>
  </si>
  <si>
    <t>a</t>
  </si>
  <si>
    <t>100 g</t>
  </si>
  <si>
    <t>op</t>
  </si>
  <si>
    <t>b</t>
  </si>
  <si>
    <t>200 g</t>
  </si>
  <si>
    <t>c</t>
  </si>
  <si>
    <t>500 g</t>
  </si>
  <si>
    <t>op.</t>
  </si>
  <si>
    <t>d</t>
  </si>
  <si>
    <t>1000 g</t>
  </si>
  <si>
    <t>Formalinum 10%</t>
  </si>
  <si>
    <t>Formalinum 4%</t>
  </si>
  <si>
    <t>PAKIET LV</t>
  </si>
  <si>
    <t>PŁYNY  II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</si>
  <si>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</si>
  <si>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</si>
  <si>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</si>
  <si>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</si>
  <si>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</si>
  <si>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</si>
  <si>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do przygotowywania chemioterapii</t>
  </si>
  <si>
    <t>Przedmiot zamówienia</t>
  </si>
  <si>
    <t>Opakowanie</t>
  </si>
  <si>
    <t>Objętość</t>
  </si>
  <si>
    <t>NATRIUM CHLORATUM 0,9%</t>
  </si>
  <si>
    <t>Pojemnik stojący, z 2 niezależnymi, dużymi portami równej wielości,  zapewniającymi szczelność połączeń</t>
  </si>
  <si>
    <t>100 ml</t>
  </si>
  <si>
    <t>250 ml</t>
  </si>
  <si>
    <t>500 ml</t>
  </si>
  <si>
    <t>GLUCOSUM 5%</t>
  </si>
  <si>
    <t>Asortyment wraz z dzierżawą 10 pomp, które  Wykonawca  dostarczy Zamawiającemu wraz z pierwszą dostawą preparatów składających się na przedmiot umowy; pompy mają służyć do podawania preparatów wymienionych w pakiecie; muszą być kompatybilne z zestawami Flocare Infinity z końcówką typu ENLock , które są stosowane w tutejszym szpitalu zgodnie z obowiązującym przetargiem. Pompy te pozostaną u Zamawiającego na czas trwania niniejszej umowy. Naprawy oraz serwisowanie pomp należą do przedmiotu umowy.</t>
  </si>
  <si>
    <t>Dieta bezresztkowa normokaloryczna (1 kcal/ml), zawierająca mieszankę  białek w proporcji: 35% serwatkowych, 25% kazeiny, 20% białek soi, 20% białek grochu. Zawartość białka nie mniej niż 4g/100 ml</t>
  </si>
  <si>
    <t>1000 ml</t>
  </si>
  <si>
    <t>Dieta bezresztkowa hiperkaloryczna (1,5 kcal/ml), zawierająca mieszankę  białek w proporcji: 35% serwatkowych, 25% kazeiny, 20% białek soi, 20% białek grochu.  Zawartość białka nie mniej niż 6g/100 ml</t>
  </si>
  <si>
    <t>Dieta bogatoresztkowa z zawartością  6 rodzajów błonnika; normokaloryczna (1 kcal/ml) zawierająca mieszankę  białek w proporcji: 35% serwatkowych, 25% kazeiny, 20% białek soi, 20% białek grochu. Zawartość białka nie mniej niż 4g/100 ml</t>
  </si>
  <si>
    <t>Dieta kompletna pod względem odżywczym normalizująca glikemię, normokaloryczna (1kcal/ml) zawierająca 6 rodzajów błonnika, białka nie więcej niż 4,3g/ml  i osmolarności nie wyższej niż 300 mOsm/l</t>
  </si>
  <si>
    <t>Dieta wapomagająca leczenie ran, bogatoresztkowa, normokaloryczna (1 kcal/ml) oparta na białku kazeinowym, zawierająca argininę, karotenoidy, witaminy C i E, cynk. Całkowita zawartość białka 5,5g/100ml; osmolarności nie niższa niż 315 mOsm/l</t>
  </si>
  <si>
    <t>Dieta kompletna pod względem odżywczym, dedykowana pacjentom w ciężkim stanie, w stresie metabolicznym , wysokobiałkowa, 7,5g białka/100ml , w oparciu o  kazeinę i soję, z zawartością glutaminy 1,66 g/100ml, hiperkaloryczna ( 1,28 kcal/ml), bogatoresztkowa, klinicznie wolna od laktozy, % energii z  : białka - 23%, węglowodanów- 48%, tłuszczu- 26 %, błonnika - 2%, o osmolarności 270 mOsmol/l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</si>
  <si>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</si>
  <si>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 xml:space="preserve"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 w opakowaniu typu butelka 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</si>
  <si>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</t>
  </si>
  <si>
    <t xml:space="preserve">Dieta kompletna pod względem odżywczym , wysokobiałkowa, zawierająca białka 10 mg/100 ml, węglowodany 10,4 mg/100 ml, tłuszczu 10 g/100 ml, hiperkaloryczna 1,26 kcal/ml, osmolarność 275 </t>
  </si>
  <si>
    <t>Dieta kompletna pod względem odżywczym, hiperkaloryczna (2,4 kcal/ml) oparty na białku kazeinowym. Zawartość białka nie mniejsza niż 6g/100 ml w tym 1,5 g /100 ml glutaminy</t>
  </si>
  <si>
    <t>125 ML</t>
  </si>
  <si>
    <t>Dieta kompletna pod względem odżywczym , bezresztkowa, hiperkaloryczna (1,25 kcal/ml), bezglutenowa, zawierająca argininę, zwiększoną zawartość przeciwutleniaczy, zawartość białka 8,8 g/100 ml, niska zawartość tłuszczu 3,55 g/100ml, osmolarność min.500</t>
  </si>
  <si>
    <t>200 ml</t>
  </si>
  <si>
    <t>Dieta cząstkowa w proszku będąca żródłem białka i wapnia,93%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</t>
  </si>
  <si>
    <t>225 g</t>
  </si>
  <si>
    <t xml:space="preserve">Zgłębnik do żywienia  do żołądkowego lub dojelitowego typu Flocare </t>
  </si>
  <si>
    <t xml:space="preserve">  </t>
  </si>
  <si>
    <t>Ch 10/110</t>
  </si>
  <si>
    <t>Szt</t>
  </si>
  <si>
    <t>Ch 12/110</t>
  </si>
  <si>
    <t>Zgłębnik do żywienia dojelitowego typu Bengmark o rozmiarze Ch10/145</t>
  </si>
  <si>
    <t>   Szt.</t>
  </si>
  <si>
    <t>Przyrząd Flocare z końcówka ENFit do żywienia dojelitowego w wersji grawitacyjnej kompatybilny do opakowań  500 ml firmy Nutricia,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ochronną, 5-stopniową stożkową końcówkę do połączenia ze zgłębnikiem. Sterylny. Pakowany pojedynczo w folię</t>
  </si>
  <si>
    <t>Przyrząd Flocare z końcówka ENFit do żywienia dojelitowego w wersji grawitacyjnej do opakowań miękkich typu PACK- 1000 ml firmy NUTRICIA, wykonany z PVC nie zawierający w składzie toksycznego składnika DEHP(di-ethylhexyl phtalate), posiadający łącznik pasujący do opakowań miękkich typu PACK z opatentowaną końcówką przyrządu Flocare z ukrytym ostrzem, zacisk rolkowy, komorę kroplową, końcówkę do podawania leków i płukania zgłębnika z nasadką ochronną, 5-stopniową stożkową końcówkę do połączenia ze zgłębnikiem. Sterylny. Pakowany pojedynczo w folię</t>
  </si>
  <si>
    <t>Przyrząd Flocare do pompy flocare infinity do butelek z końcówką typu ENFit</t>
  </si>
  <si>
    <t>Przyrząd Flocare do pompy flocare infinity do worków z końcówką typu ENFit</t>
  </si>
  <si>
    <t>Connector oral/luer do flocare nutricia</t>
  </si>
  <si>
    <t>szt</t>
  </si>
  <si>
    <t>Connector oral/luer stożkowy do flocare nutricia</t>
  </si>
  <si>
    <t>Zgłębnik nosowo-jelitowy typu Flocare Enlock 8 Ch/110 cm</t>
  </si>
  <si>
    <t>Zgłębnik gastrostomijny flocare G-tube Ch-20</t>
  </si>
  <si>
    <t>Strzykawka do karmienia do zestawu PEG</t>
  </si>
  <si>
    <t>Dzierżawa pomp</t>
  </si>
  <si>
    <t>J</t>
  </si>
  <si>
    <t>Igła do portu, z atraumatycznym szlifem, do injekcji pod wysokim ciśnieniem, ze skrzydełkami, z drenem do podawania leków, zgięta pod kątem prosym</t>
  </si>
  <si>
    <t>20 G x 20 mm</t>
  </si>
  <si>
    <t>22 G x 20 mm</t>
  </si>
  <si>
    <t>Zestaw do opaskowania żylaków przełyku 6-gumkowy</t>
  </si>
  <si>
    <t>PAKIET</t>
  </si>
  <si>
    <t>Jednorazowy stapler liniowy tnący 55 mm, przeznaczony do tkanki grubej, wysokość zszywki otwartej 4,5 mm, wysokość zszywki zamkniętej 2,0 mm</t>
  </si>
  <si>
    <t>Jednorazowy magazynek do liniowego staplera z poz.1</t>
  </si>
  <si>
    <t>Jednorazowy stapler liniowy tnący 75 mm, przeznaczony do tkanki grubej, wysokość zszywki otwartej 4,2 mm, wysokość zszywki zamkniętej 1,8 mm</t>
  </si>
  <si>
    <t>Jednorazowy magazynek do liniowego staplera z poz.3</t>
  </si>
  <si>
    <t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pozycjonujący ułatwiający kontrolę tkanki i uzyskanie idealnego kształtu litery B, z możliwością wielokrotnego użycia i wymiany ładunków w ramach jednego zabiegu operacyjnego. Długość linii szwu 45 mm, wysokość zszywki 3,8 mm, po zamknięciu 1,5 mm, ilość zszywek 15</t>
  </si>
  <si>
    <t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pozycjonujący ułatwiający kontrolę tkanki i uzyskanie idealnego kształtu litery B, z możliwością wielokrotnego użycia i wymiany ładunków w ramach jednego zabiegu operacyjnego. Długość linii szwu 45 mm, wysokość zszywki 4,8 mm, po zamknięciu 2,0 mm, ilość zszywek 15</t>
  </si>
  <si>
    <t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60 mm, wysokość zszywki 3,8 mm, po zamknięciu 1,5 mm, ilość zszywek 15</t>
  </si>
  <si>
    <t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60 mm, wysokość zszywki 4,8 mm, po zamknięciu 2,0 mm, ilość zszywek 15</t>
  </si>
  <si>
    <t>Jednorazowy stapler okrężny, światło 16,2 mm, długość rączki 44,5 cm, średnica głowicy 25 mm, wysokość zszywki otwartej 5 mm, wysokość zszywki zamkniętej : możliwość regulacji od 1,0 do 2,5 mm</t>
  </si>
  <si>
    <t>Jednorazowy stapler okrężny, światło 20,2 mm, długość rączki 44,5 cm, średnica głowicy 29 mm, wysokość zszywki otwartej 5 mm, wysokość zszywki zamkniętej : możliwość regulacji od 1,0 do 2,5 mm</t>
  </si>
  <si>
    <t>Jednorazowy stapler okrężny, światło 23,2 mm, długość rączki 44,5 cm, średnica głowicy 32 mm, wysokość zszywki otwartej 5 mm, wysokość zszywki zamkniętej : możliwość regulacji od 1,0 do 2,5 mm</t>
  </si>
  <si>
    <t>Jednorazowy stapler okrężny, światło 24,2 mm, długość rączki 44,5 cm, średnica głowicy 33 mm, wysokość zszywki otwartej 5 mm, wysokość zszywki zamkniętej : możliwość regulacji od 1,0 do 2,5 mm</t>
  </si>
  <si>
    <t xml:space="preserve">Port naczyniowy z tytanową komorą i obudową wykonaną z poliksymetylenu z silikonowym wypełnieniem miejsc przeznaczonych do mocowania portu Wymiary 25,8x20,9x10,1mm i wadze 5g Wyposażony w odłączalny, znakowany silikonowy  cewnik w rozmiarze 7 FR długości 60 cm do wyboru przez Zamawiającego. Port posiada unikalne znakowanie radiologiczne umożliwiające łatwą identyfikację maksymalnego przepływu oraz położenia portu. Port z zestawem do wprowadzania. W skład zestawu wchodzi : port, odłączalny cewnik silikonowy 7Fr, rozrywalny zestaw wprowadzający, 2 łączniki, urządzenie do podnoszenia żył, prosta igła typu Huber 22G x 0,7  mm o dł. 25 mm, urządzenie do płukania, echogeniczna igła wprowadzająca 18Gx70 mm, prowadnik "J"(60 cm) w podajniku umożliwiającym obsługę jedną ręką, igła do tunelizacji, strzykawka 10ml. Port odporny na ciśnienie do 325PSI. Dodatkowo w zestawie bezpieczna wysokociśnieniowa igła Hubera z przedłużką z możliwością obsługo jedną ręką 20Gx20mm , sterylne obłożenie, bezlateksowa osłona na głowice USG, dwie sterylne gumki i żel, bańka Raulersona.W zestawie paszport w języku polskim, pakiet edukacyjny dla pacjenta oraz bransoletka </t>
  </si>
  <si>
    <r>
      <t xml:space="preserve">Zestawy zapakowane w opakowanie jednostkowe posiadające numer katalogowy wraz z czterema etykietami samoprzylepnymi umożliwiającymi identyfikację numeru katalogowego oraz numeru serii zestawu, składające się z: </t>
    </r>
    <r>
      <rPr>
        <sz val="12"/>
        <rFont val="Arial"/>
        <family val="2"/>
      </rPr>
      <t xml:space="preserve">1 x serweta na stół narzędziowy 100 x 150 cm (opakowanie zestawu)
</t>
    </r>
    <r>
      <rPr>
        <sz val="9"/>
        <rFont val="Arial"/>
        <family val="2"/>
      </rPr>
      <t xml:space="preserve">1 x serweta na stolik Mayo 80 x 145 cm
1 x serweta przylepna 75 x 90 cm 2-częściowa
1 x serweta przylepna 175 x 170 cm 
1 x Nożyczki preparacyjne Metzenbaum 14,5 cm
1 x Pęseta chirurgiczna standardowa prosta 14 cm 
1 x Kleszczyki anatomiczne proste typu Pean 14 cm
1 x Kleszczyki anatomiczne zagięte typu Halsted- Mosquito 12,5 cm
1 x Kleszczyki anatomiczne proste typu Micro-Mosquito 12,5 cm
1 x Imadło chirurgiczne Mayo Hegar 12 cm
1 x Hak do ran typu Senn Miller 16 cm
1 x kleszczyki plastikowe proste do mycia pola operacyjnego 14 cm, zielone
1 x uchwyt rzepowy przylepny 2 x 23 cm 
10 x kompres z gazy z nitką RTG 7,5 x 7,5 cm 12 warstw 24 nitek
5 x kompres z włókniny 5 x 5 cm 6 warstw, 30 g/m²
10 x kompres z włókniny 10 x 10 cm 6 warstw, 30 g/m²
3 x tupfer z gazy No. 3 (śliwka) 20 x 20 cm, 20 nitek
1 x opatrunek pooperacyjny 7,2 x 5 cm
1 x opatrunek pooperacyjny 10 x 6 cm
1 x pojemnik plastikowy 250 ml (9,3 x 5,4 cm), przeźroczysty z podziałką
1 x skalpel jednorazowy Nr 11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</si>
</sst>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#,##0"/>
    <numFmt numFmtId="168" formatCode="@"/>
  </numFmts>
  <fonts count="25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sz val="9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</cellStyleXfs>
  <cellXfs count="107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wrapText="1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6" fillId="0" borderId="1" xfId="0" applyFont="1" applyFill="1" applyBorder="1" applyAlignment="1">
      <alignment wrapText="1"/>
    </xf>
    <xf numFmtId="164" fontId="2" fillId="0" borderId="1" xfId="0" applyFont="1" applyBorder="1" applyAlignment="1">
      <alignment horizontal="left" wrapText="1"/>
    </xf>
    <xf numFmtId="164" fontId="7" fillId="0" borderId="1" xfId="0" applyFont="1" applyBorder="1" applyAlignment="1">
      <alignment/>
    </xf>
    <xf numFmtId="164" fontId="8" fillId="0" borderId="0" xfId="0" applyFont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4" fontId="4" fillId="0" borderId="1" xfId="0" applyFont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6" fillId="0" borderId="0" xfId="0" applyFont="1" applyFill="1" applyAlignment="1">
      <alignment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Fill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 wrapText="1"/>
    </xf>
    <xf numFmtId="164" fontId="14" fillId="0" borderId="0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/>
    </xf>
    <xf numFmtId="165" fontId="2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horizontal="center" wrapText="1"/>
    </xf>
    <xf numFmtId="164" fontId="6" fillId="0" borderId="1" xfId="0" applyFont="1" applyFill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4" fontId="15" fillId="0" borderId="1" xfId="0" applyFont="1" applyBorder="1" applyAlignment="1">
      <alignment/>
    </xf>
    <xf numFmtId="164" fontId="15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1" xfId="0" applyFont="1" applyFill="1" applyBorder="1" applyAlignment="1">
      <alignment horizontal="center"/>
    </xf>
    <xf numFmtId="164" fontId="16" fillId="0" borderId="1" xfId="23" applyFont="1" applyFill="1" applyBorder="1" applyAlignment="1">
      <alignment horizontal="center" vertical="center" wrapText="1"/>
      <protection/>
    </xf>
    <xf numFmtId="165" fontId="16" fillId="0" borderId="1" xfId="0" applyNumberFormat="1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18" fillId="0" borderId="1" xfId="23" applyFont="1" applyFill="1" applyBorder="1" applyAlignment="1">
      <alignment vertical="center" wrapText="1"/>
      <protection/>
    </xf>
    <xf numFmtId="164" fontId="18" fillId="0" borderId="1" xfId="23" applyFont="1" applyFill="1" applyBorder="1" applyAlignment="1">
      <alignment horizontal="center" vertical="center" wrapText="1"/>
      <protection/>
    </xf>
    <xf numFmtId="167" fontId="19" fillId="3" borderId="1" xfId="23" applyNumberFormat="1" applyFont="1" applyFill="1" applyBorder="1" applyAlignment="1">
      <alignment horizontal="center" vertical="center"/>
      <protection/>
    </xf>
    <xf numFmtId="165" fontId="2" fillId="0" borderId="0" xfId="0" applyNumberFormat="1" applyFont="1" applyAlignment="1">
      <alignment/>
    </xf>
    <xf numFmtId="164" fontId="6" fillId="0" borderId="0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 wrapText="1"/>
    </xf>
    <xf numFmtId="164" fontId="20" fillId="0" borderId="1" xfId="0" applyFont="1" applyBorder="1" applyAlignment="1">
      <alignment horizontal="center" wrapText="1"/>
    </xf>
    <xf numFmtId="165" fontId="20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/>
    </xf>
    <xf numFmtId="164" fontId="12" fillId="0" borderId="1" xfId="0" applyFont="1" applyFill="1" applyBorder="1" applyAlignment="1">
      <alignment horizontal="left" vertical="center" wrapText="1"/>
    </xf>
    <xf numFmtId="164" fontId="12" fillId="0" borderId="1" xfId="22" applyFont="1" applyFill="1" applyBorder="1" applyAlignment="1">
      <alignment horizontal="left" vertical="center" wrapText="1"/>
      <protection/>
    </xf>
    <xf numFmtId="164" fontId="12" fillId="0" borderId="1" xfId="0" applyFont="1" applyBorder="1" applyAlignment="1">
      <alignment horizontal="left" vertical="center" wrapText="1"/>
    </xf>
    <xf numFmtId="164" fontId="7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10" fillId="0" borderId="1" xfId="0" applyFont="1" applyFill="1" applyBorder="1" applyAlignment="1">
      <alignment horizontal="center"/>
    </xf>
    <xf numFmtId="164" fontId="21" fillId="0" borderId="1" xfId="0" applyFont="1" applyFill="1" applyBorder="1" applyAlignment="1">
      <alignment horizontal="center" wrapText="1"/>
    </xf>
    <xf numFmtId="164" fontId="22" fillId="0" borderId="2" xfId="0" applyFont="1" applyFill="1" applyBorder="1" applyAlignment="1">
      <alignment horizontal="center"/>
    </xf>
    <xf numFmtId="164" fontId="22" fillId="0" borderId="2" xfId="0" applyFont="1" applyFill="1" applyBorder="1" applyAlignment="1">
      <alignment wrapText="1"/>
    </xf>
    <xf numFmtId="164" fontId="22" fillId="0" borderId="3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4" fontId="24" fillId="0" borderId="1" xfId="23" applyFont="1" applyBorder="1" applyAlignment="1">
      <alignment horizontal="center" vertical="center" wrapText="1"/>
      <protection/>
    </xf>
    <xf numFmtId="164" fontId="17" fillId="0" borderId="1" xfId="23" applyBorder="1" applyAlignment="1">
      <alignment horizontal="center" vertical="center"/>
      <protection/>
    </xf>
    <xf numFmtId="164" fontId="22" fillId="0" borderId="1" xfId="0" applyFont="1" applyFill="1" applyBorder="1" applyAlignment="1">
      <alignment horizontal="center"/>
    </xf>
    <xf numFmtId="164" fontId="8" fillId="0" borderId="1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Styl 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11"/>
  <sheetViews>
    <sheetView workbookViewId="0" topLeftCell="A1">
      <selection activeCell="B15" sqref="B15"/>
    </sheetView>
  </sheetViews>
  <sheetFormatPr defaultColWidth="12.57421875" defaultRowHeight="12.75"/>
  <cols>
    <col min="1" max="1" width="9.00390625" style="1" customWidth="1"/>
    <col min="2" max="2" width="37.8515625" style="1" customWidth="1"/>
    <col min="3" max="209" width="11.57421875" style="2" customWidth="1"/>
    <col min="210" max="212" width="12.57421875" style="3" customWidth="1"/>
    <col min="213" max="255" width="11.57421875" style="3" customWidth="1"/>
    <col min="256" max="16384" width="11.57421875" style="0" customWidth="1"/>
  </cols>
  <sheetData>
    <row r="1" spans="1:217" s="5" customFormat="1" ht="12.75">
      <c r="A1" s="4"/>
      <c r="B1" s="4"/>
      <c r="HB1" s="6"/>
      <c r="HC1" s="6"/>
      <c r="HD1" s="6"/>
      <c r="HE1" s="6"/>
      <c r="HF1" s="6"/>
      <c r="HG1" s="6"/>
      <c r="HH1" s="6"/>
      <c r="HI1" s="6"/>
    </row>
    <row r="2" spans="1:217" s="5" customFormat="1" ht="12.75">
      <c r="A2" s="4" t="s">
        <v>0</v>
      </c>
      <c r="B2" s="4" t="s">
        <v>1</v>
      </c>
      <c r="HB2" s="6"/>
      <c r="HC2" s="6"/>
      <c r="HD2" s="6"/>
      <c r="HE2" s="6"/>
      <c r="HF2" s="6"/>
      <c r="HG2" s="6"/>
      <c r="HH2" s="6"/>
      <c r="HI2" s="6"/>
    </row>
    <row r="3" spans="1:2" ht="12.75">
      <c r="A3" s="7">
        <v>1</v>
      </c>
      <c r="B3" s="8" t="s">
        <v>2</v>
      </c>
    </row>
    <row r="4" spans="1:217" s="5" customFormat="1" ht="12.75">
      <c r="A4" s="7">
        <v>2</v>
      </c>
      <c r="B4" s="8" t="s">
        <v>3</v>
      </c>
      <c r="HB4" s="6"/>
      <c r="HC4" s="6"/>
      <c r="HD4" s="6"/>
      <c r="HE4" s="6"/>
      <c r="HF4" s="6"/>
      <c r="HG4" s="6"/>
      <c r="HH4" s="6"/>
      <c r="HI4" s="6"/>
    </row>
    <row r="5" spans="1:217" s="5" customFormat="1" ht="12.75">
      <c r="A5" s="7">
        <v>3</v>
      </c>
      <c r="B5" s="9" t="s">
        <v>4</v>
      </c>
      <c r="HB5" s="6"/>
      <c r="HC5" s="6"/>
      <c r="HD5" s="6"/>
      <c r="HE5" s="6"/>
      <c r="HF5" s="6"/>
      <c r="HG5" s="6"/>
      <c r="HH5" s="6"/>
      <c r="HI5" s="6"/>
    </row>
    <row r="6" spans="1:217" s="5" customFormat="1" ht="12.75">
      <c r="A6" s="10">
        <v>4</v>
      </c>
      <c r="B6" s="11" t="s">
        <v>5</v>
      </c>
      <c r="HB6" s="6"/>
      <c r="HC6" s="6"/>
      <c r="HD6" s="6"/>
      <c r="HE6" s="6"/>
      <c r="HF6" s="6"/>
      <c r="HG6" s="6"/>
      <c r="HH6" s="6"/>
      <c r="HI6" s="6"/>
    </row>
    <row r="7" spans="1:2" ht="12.75">
      <c r="A7" s="10">
        <v>5</v>
      </c>
      <c r="B7" s="12" t="s">
        <v>6</v>
      </c>
    </row>
    <row r="8" spans="1:2" ht="12.75">
      <c r="A8" s="10">
        <v>6</v>
      </c>
      <c r="B8" s="13" t="s">
        <v>7</v>
      </c>
    </row>
    <row r="9" spans="1:2" ht="12.75">
      <c r="A9" s="10">
        <v>7</v>
      </c>
      <c r="B9" s="13" t="s">
        <v>8</v>
      </c>
    </row>
    <row r="10" spans="1:217" s="2" customFormat="1" ht="12.75">
      <c r="A10" s="10">
        <v>8</v>
      </c>
      <c r="B10" s="14" t="s">
        <v>9</v>
      </c>
      <c r="HB10" s="3"/>
      <c r="HC10" s="3"/>
      <c r="HD10" s="3"/>
      <c r="HE10" s="3"/>
      <c r="HF10" s="3"/>
      <c r="HG10" s="3"/>
      <c r="HH10" s="3"/>
      <c r="HI10" s="3"/>
    </row>
    <row r="11" spans="1:2" ht="12.75">
      <c r="A11" s="10">
        <v>9</v>
      </c>
      <c r="B11" s="13" t="s">
        <v>10</v>
      </c>
    </row>
    <row r="12" s="3" customFormat="1" ht="12.75"/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E3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00390625" style="2" customWidth="1"/>
    <col min="2" max="2" width="30.140625" style="2" customWidth="1"/>
    <col min="3" max="3" width="15.421875" style="1" customWidth="1"/>
    <col min="4" max="236" width="11.57421875" style="2" customWidth="1"/>
    <col min="237" max="238" width="12.57421875" style="0" customWidth="1"/>
    <col min="239" max="239" width="11.57421875" style="0" customWidth="1"/>
    <col min="240" max="16384" width="11.57421875" style="0" customWidth="1"/>
  </cols>
  <sheetData>
    <row r="1" spans="1:4" ht="12.75">
      <c r="A1" s="1">
        <v>3</v>
      </c>
      <c r="B1" s="16" t="s">
        <v>11</v>
      </c>
      <c r="C1" s="40" t="s">
        <v>4</v>
      </c>
      <c r="D1" s="39"/>
    </row>
    <row r="2" spans="1:4" ht="12.75">
      <c r="A2" s="1"/>
      <c r="B2" s="16"/>
      <c r="C2" s="40"/>
      <c r="D2" s="39"/>
    </row>
    <row r="3" spans="1:4" ht="12.75">
      <c r="A3" s="1"/>
      <c r="B3" s="16" t="s">
        <v>66</v>
      </c>
      <c r="C3" s="40"/>
      <c r="D3" s="39"/>
    </row>
    <row r="4" spans="1:4" ht="12.75">
      <c r="A4" s="1"/>
      <c r="B4" s="38"/>
      <c r="C4" s="39"/>
      <c r="D4" s="39"/>
    </row>
    <row r="5" spans="1:12" ht="12.75">
      <c r="A5" s="60" t="s">
        <v>43</v>
      </c>
      <c r="B5" s="41" t="s">
        <v>13</v>
      </c>
      <c r="C5" s="42" t="s">
        <v>67</v>
      </c>
      <c r="D5" s="28" t="s">
        <v>44</v>
      </c>
      <c r="E5" s="22" t="s">
        <v>16</v>
      </c>
      <c r="F5" s="22" t="s">
        <v>17</v>
      </c>
      <c r="G5" s="23" t="s">
        <v>18</v>
      </c>
      <c r="H5" s="24" t="s">
        <v>19</v>
      </c>
      <c r="I5" s="24" t="s">
        <v>20</v>
      </c>
      <c r="J5" s="24" t="s">
        <v>21</v>
      </c>
      <c r="K5" s="24" t="s">
        <v>22</v>
      </c>
      <c r="L5" s="25" t="s">
        <v>23</v>
      </c>
    </row>
    <row r="6" spans="1:239" s="56" customFormat="1" ht="12.75">
      <c r="A6" s="61">
        <v>1</v>
      </c>
      <c r="B6" s="38" t="s">
        <v>68</v>
      </c>
      <c r="C6" s="62" t="s">
        <v>69</v>
      </c>
      <c r="D6" s="63">
        <v>40</v>
      </c>
      <c r="E6" s="64"/>
      <c r="F6" s="64"/>
      <c r="G6" s="64"/>
      <c r="H6" s="64"/>
      <c r="I6" s="64"/>
      <c r="J6" s="64"/>
      <c r="K6" s="64"/>
      <c r="L6" s="64"/>
      <c r="HW6" s="2"/>
      <c r="HX6" s="2"/>
      <c r="HY6" s="2"/>
      <c r="HZ6" s="2"/>
      <c r="IA6" s="2"/>
      <c r="IB6" s="2"/>
      <c r="IC6" s="3"/>
      <c r="ID6" s="3"/>
      <c r="IE6" s="3"/>
    </row>
    <row r="7" spans="1:12" s="29" customFormat="1" ht="12.75">
      <c r="A7" s="65">
        <v>2</v>
      </c>
      <c r="B7" s="66" t="s">
        <v>70</v>
      </c>
      <c r="C7" s="65" t="s">
        <v>71</v>
      </c>
      <c r="D7" s="67">
        <v>1</v>
      </c>
      <c r="E7" s="12"/>
      <c r="F7" s="12"/>
      <c r="G7" s="12"/>
      <c r="H7" s="12"/>
      <c r="I7" s="12"/>
      <c r="J7" s="12"/>
      <c r="K7" s="12"/>
      <c r="L7" s="12"/>
    </row>
    <row r="8" spans="1:12" ht="12.75">
      <c r="A8" s="61">
        <v>3</v>
      </c>
      <c r="B8" s="57" t="s">
        <v>72</v>
      </c>
      <c r="C8" s="62" t="s">
        <v>73</v>
      </c>
      <c r="D8" s="68">
        <v>13</v>
      </c>
      <c r="E8" s="58"/>
      <c r="F8" s="58"/>
      <c r="G8" s="58"/>
      <c r="H8" s="58"/>
      <c r="I8" s="58"/>
      <c r="J8" s="58"/>
      <c r="K8" s="58"/>
      <c r="L8" s="58"/>
    </row>
    <row r="9" spans="1:12" ht="12.75">
      <c r="A9" s="61">
        <v>4</v>
      </c>
      <c r="B9" s="57" t="s">
        <v>74</v>
      </c>
      <c r="C9" s="62" t="s">
        <v>75</v>
      </c>
      <c r="D9" s="68">
        <v>15</v>
      </c>
      <c r="E9" s="58"/>
      <c r="F9" s="58"/>
      <c r="G9" s="58"/>
      <c r="H9" s="58"/>
      <c r="I9" s="58"/>
      <c r="J9" s="58"/>
      <c r="K9" s="58"/>
      <c r="L9" s="58"/>
    </row>
    <row r="10" spans="1:239" s="29" customFormat="1" ht="12.75">
      <c r="A10" s="65">
        <v>5</v>
      </c>
      <c r="B10" s="57" t="s">
        <v>76</v>
      </c>
      <c r="C10" s="62" t="s">
        <v>77</v>
      </c>
      <c r="D10" s="68">
        <v>4</v>
      </c>
      <c r="E10" s="12"/>
      <c r="F10" s="12"/>
      <c r="G10" s="12"/>
      <c r="H10" s="12"/>
      <c r="I10" s="12"/>
      <c r="J10" s="12"/>
      <c r="K10" s="12"/>
      <c r="L10" s="12"/>
      <c r="HU10" s="2"/>
      <c r="HV10" s="2"/>
      <c r="HW10" s="2"/>
      <c r="HX10" s="2"/>
      <c r="HY10" s="2"/>
      <c r="HZ10" s="2"/>
      <c r="IA10" s="2"/>
      <c r="IB10" s="3"/>
      <c r="IC10" s="3"/>
      <c r="ID10" s="3"/>
      <c r="IE10" s="3"/>
    </row>
    <row r="11" spans="1:12" ht="12.75">
      <c r="A11" s="61">
        <v>6</v>
      </c>
      <c r="B11" s="38" t="s">
        <v>78</v>
      </c>
      <c r="C11" s="62" t="s">
        <v>79</v>
      </c>
      <c r="D11" s="63">
        <v>7</v>
      </c>
      <c r="E11" s="58"/>
      <c r="F11" s="58"/>
      <c r="G11" s="58"/>
      <c r="H11" s="58"/>
      <c r="I11" s="58"/>
      <c r="J11" s="58"/>
      <c r="K11" s="58"/>
      <c r="L11" s="58"/>
    </row>
    <row r="12" spans="1:12" ht="12.75">
      <c r="A12" s="61">
        <v>7</v>
      </c>
      <c r="B12" s="57" t="s">
        <v>80</v>
      </c>
      <c r="C12" s="62" t="s">
        <v>81</v>
      </c>
      <c r="D12" s="68">
        <v>4</v>
      </c>
      <c r="E12" s="58"/>
      <c r="F12" s="58"/>
      <c r="G12" s="58"/>
      <c r="H12" s="58"/>
      <c r="I12" s="58"/>
      <c r="J12" s="58"/>
      <c r="K12" s="58"/>
      <c r="L12" s="58"/>
    </row>
    <row r="13" spans="1:12" ht="12.75">
      <c r="A13" s="65">
        <v>8</v>
      </c>
      <c r="B13" s="57" t="s">
        <v>82</v>
      </c>
      <c r="C13" s="62" t="s">
        <v>83</v>
      </c>
      <c r="D13" s="68">
        <v>5</v>
      </c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61">
        <v>9</v>
      </c>
      <c r="B14" s="57" t="s">
        <v>84</v>
      </c>
      <c r="C14" s="62" t="s">
        <v>85</v>
      </c>
      <c r="D14" s="68">
        <v>35</v>
      </c>
      <c r="E14" s="58"/>
      <c r="F14" s="58"/>
      <c r="G14" s="58"/>
      <c r="H14" s="58"/>
      <c r="I14" s="58"/>
      <c r="J14" s="58"/>
      <c r="K14" s="58"/>
      <c r="L14" s="58"/>
    </row>
    <row r="15" spans="1:12" ht="12.75">
      <c r="A15" s="61">
        <v>10</v>
      </c>
      <c r="B15" s="38" t="s">
        <v>86</v>
      </c>
      <c r="C15" s="62" t="s">
        <v>87</v>
      </c>
      <c r="D15" s="63">
        <v>1</v>
      </c>
      <c r="E15" s="58"/>
      <c r="F15" s="58"/>
      <c r="G15" s="58"/>
      <c r="H15" s="58"/>
      <c r="I15" s="58"/>
      <c r="J15" s="58"/>
      <c r="K15" s="58"/>
      <c r="L15" s="58"/>
    </row>
    <row r="16" spans="1:12" ht="12.75">
      <c r="A16" s="65">
        <v>11</v>
      </c>
      <c r="B16" s="66" t="s">
        <v>88</v>
      </c>
      <c r="C16" s="65" t="s">
        <v>89</v>
      </c>
      <c r="D16" s="67">
        <v>1</v>
      </c>
      <c r="E16" s="58"/>
      <c r="F16" s="58"/>
      <c r="G16" s="58"/>
      <c r="H16" s="58"/>
      <c r="I16" s="58"/>
      <c r="J16" s="58"/>
      <c r="K16" s="58"/>
      <c r="L16" s="58"/>
    </row>
    <row r="17" spans="1:12" ht="12.75">
      <c r="A17" s="61">
        <v>12</v>
      </c>
      <c r="B17" s="57" t="s">
        <v>90</v>
      </c>
      <c r="C17" s="62" t="s">
        <v>91</v>
      </c>
      <c r="D17" s="68">
        <v>1</v>
      </c>
      <c r="E17" s="58"/>
      <c r="F17" s="58"/>
      <c r="G17" s="58"/>
      <c r="H17" s="58"/>
      <c r="I17" s="58"/>
      <c r="J17" s="58"/>
      <c r="K17" s="58"/>
      <c r="L17" s="58"/>
    </row>
    <row r="18" spans="1:12" ht="12.75">
      <c r="A18" s="61">
        <v>13</v>
      </c>
      <c r="B18" s="57" t="s">
        <v>92</v>
      </c>
      <c r="C18" s="62" t="s">
        <v>93</v>
      </c>
      <c r="D18" s="68">
        <v>10</v>
      </c>
      <c r="E18" s="58"/>
      <c r="F18" s="58"/>
      <c r="G18" s="58"/>
      <c r="H18" s="58"/>
      <c r="I18" s="58"/>
      <c r="J18" s="58"/>
      <c r="K18" s="58"/>
      <c r="L18" s="58"/>
    </row>
    <row r="19" spans="1:12" ht="12.75">
      <c r="A19" s="65">
        <v>14</v>
      </c>
      <c r="B19" s="57" t="s">
        <v>94</v>
      </c>
      <c r="C19" s="62" t="s">
        <v>95</v>
      </c>
      <c r="D19" s="68">
        <v>2</v>
      </c>
      <c r="E19" s="58"/>
      <c r="F19" s="58"/>
      <c r="G19" s="58"/>
      <c r="H19" s="58"/>
      <c r="I19" s="58"/>
      <c r="J19" s="58"/>
      <c r="K19" s="58"/>
      <c r="L19" s="58"/>
    </row>
    <row r="20" spans="1:12" ht="12.75">
      <c r="A20" s="61">
        <v>15</v>
      </c>
      <c r="B20" s="66" t="s">
        <v>96</v>
      </c>
      <c r="C20" s="65" t="s">
        <v>71</v>
      </c>
      <c r="D20" s="67">
        <v>1</v>
      </c>
      <c r="E20" s="58"/>
      <c r="F20" s="58"/>
      <c r="G20" s="58"/>
      <c r="H20" s="58"/>
      <c r="I20" s="58"/>
      <c r="J20" s="58"/>
      <c r="K20" s="58"/>
      <c r="L20" s="58"/>
    </row>
    <row r="21" spans="1:12" ht="12.75">
      <c r="A21" s="61">
        <v>16</v>
      </c>
      <c r="B21" s="66" t="s">
        <v>97</v>
      </c>
      <c r="C21" s="65" t="s">
        <v>98</v>
      </c>
      <c r="D21" s="67">
        <v>1</v>
      </c>
      <c r="E21" s="58"/>
      <c r="F21" s="58"/>
      <c r="G21" s="58"/>
      <c r="H21" s="58"/>
      <c r="I21" s="58"/>
      <c r="J21" s="58"/>
      <c r="K21" s="58"/>
      <c r="L21" s="58"/>
    </row>
    <row r="22" spans="1:12" ht="12.75">
      <c r="A22" s="65">
        <v>17</v>
      </c>
      <c r="B22" s="57" t="s">
        <v>99</v>
      </c>
      <c r="C22" s="62" t="s">
        <v>100</v>
      </c>
      <c r="D22" s="68">
        <v>6</v>
      </c>
      <c r="E22" s="58"/>
      <c r="F22" s="58"/>
      <c r="G22" s="58"/>
      <c r="H22" s="58"/>
      <c r="I22" s="58"/>
      <c r="J22" s="58"/>
      <c r="K22" s="58"/>
      <c r="L22" s="58"/>
    </row>
    <row r="23" spans="1:12" ht="12.75">
      <c r="A23" s="61">
        <v>18</v>
      </c>
      <c r="B23" s="57" t="s">
        <v>101</v>
      </c>
      <c r="C23" s="62" t="s">
        <v>102</v>
      </c>
      <c r="D23" s="68">
        <v>8</v>
      </c>
      <c r="E23" s="58"/>
      <c r="F23" s="58"/>
      <c r="G23" s="58"/>
      <c r="H23" s="58"/>
      <c r="I23" s="58"/>
      <c r="J23" s="58"/>
      <c r="K23" s="58"/>
      <c r="L23" s="58"/>
    </row>
    <row r="24" spans="1:12" ht="12.75">
      <c r="A24" s="61">
        <v>19</v>
      </c>
      <c r="B24" s="57" t="s">
        <v>103</v>
      </c>
      <c r="C24" s="62" t="s">
        <v>104</v>
      </c>
      <c r="D24" s="68">
        <v>1</v>
      </c>
      <c r="E24" s="58"/>
      <c r="F24" s="58"/>
      <c r="G24" s="58"/>
      <c r="H24" s="58"/>
      <c r="I24" s="58"/>
      <c r="J24" s="58"/>
      <c r="K24" s="58"/>
      <c r="L24" s="58"/>
    </row>
    <row r="25" spans="1:12" ht="12.75">
      <c r="A25" s="65">
        <v>20</v>
      </c>
      <c r="B25" s="57" t="s">
        <v>105</v>
      </c>
      <c r="C25" s="62" t="s">
        <v>106</v>
      </c>
      <c r="D25" s="68">
        <v>1</v>
      </c>
      <c r="E25" s="58"/>
      <c r="F25" s="58"/>
      <c r="G25" s="58"/>
      <c r="H25" s="58"/>
      <c r="I25" s="58"/>
      <c r="J25" s="58"/>
      <c r="K25" s="58"/>
      <c r="L25" s="58"/>
    </row>
    <row r="26" spans="1:12" ht="12.75">
      <c r="A26" s="61">
        <v>21</v>
      </c>
      <c r="B26" s="57" t="s">
        <v>107</v>
      </c>
      <c r="C26" s="62" t="s">
        <v>108</v>
      </c>
      <c r="D26" s="68">
        <v>3</v>
      </c>
      <c r="E26" s="58"/>
      <c r="F26" s="58"/>
      <c r="G26" s="58"/>
      <c r="H26" s="58"/>
      <c r="I26" s="58"/>
      <c r="J26" s="58"/>
      <c r="K26" s="58"/>
      <c r="L26" s="58"/>
    </row>
    <row r="27" spans="1:12" ht="12.75">
      <c r="A27" s="61">
        <v>22</v>
      </c>
      <c r="B27" s="57" t="s">
        <v>109</v>
      </c>
      <c r="C27" s="62"/>
      <c r="D27" s="68"/>
      <c r="E27" s="58"/>
      <c r="F27" s="58"/>
      <c r="G27" s="58"/>
      <c r="H27" s="58"/>
      <c r="I27" s="58"/>
      <c r="J27" s="58"/>
      <c r="K27" s="58"/>
      <c r="L27" s="58"/>
    </row>
    <row r="28" spans="1:12" ht="12.75">
      <c r="A28" s="61" t="s">
        <v>110</v>
      </c>
      <c r="B28" s="57" t="s">
        <v>111</v>
      </c>
      <c r="C28" s="62" t="s">
        <v>112</v>
      </c>
      <c r="D28" s="68">
        <v>20</v>
      </c>
      <c r="E28" s="58"/>
      <c r="F28" s="58"/>
      <c r="G28" s="58"/>
      <c r="H28" s="58"/>
      <c r="I28" s="58"/>
      <c r="J28" s="58"/>
      <c r="K28" s="58"/>
      <c r="L28" s="58"/>
    </row>
    <row r="29" spans="1:12" ht="12.75">
      <c r="A29" s="61" t="s">
        <v>113</v>
      </c>
      <c r="B29" s="57" t="s">
        <v>114</v>
      </c>
      <c r="C29" s="62" t="s">
        <v>112</v>
      </c>
      <c r="D29" s="68">
        <v>15</v>
      </c>
      <c r="E29" s="58"/>
      <c r="F29" s="58"/>
      <c r="G29" s="58"/>
      <c r="H29" s="58"/>
      <c r="I29" s="58"/>
      <c r="J29" s="58"/>
      <c r="K29" s="58"/>
      <c r="L29" s="58"/>
    </row>
    <row r="30" spans="1:12" ht="12.75">
      <c r="A30" s="61" t="s">
        <v>115</v>
      </c>
      <c r="B30" s="57" t="s">
        <v>116</v>
      </c>
      <c r="C30" s="62" t="s">
        <v>117</v>
      </c>
      <c r="D30" s="68">
        <v>60</v>
      </c>
      <c r="E30" s="58"/>
      <c r="F30" s="58"/>
      <c r="G30" s="58"/>
      <c r="H30" s="58"/>
      <c r="I30" s="58"/>
      <c r="J30" s="58"/>
      <c r="K30" s="58"/>
      <c r="L30" s="58"/>
    </row>
    <row r="31" spans="1:12" ht="12.75">
      <c r="A31" s="61" t="s">
        <v>118</v>
      </c>
      <c r="B31" s="57" t="s">
        <v>119</v>
      </c>
      <c r="C31" s="62" t="s">
        <v>117</v>
      </c>
      <c r="D31" s="68">
        <v>30</v>
      </c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65">
        <v>23</v>
      </c>
      <c r="B32" s="57" t="s">
        <v>120</v>
      </c>
      <c r="C32" s="62" t="s">
        <v>108</v>
      </c>
      <c r="D32" s="68">
        <v>110</v>
      </c>
      <c r="E32" s="58"/>
      <c r="F32" s="58"/>
      <c r="G32" s="58"/>
      <c r="H32" s="58"/>
      <c r="I32" s="58"/>
      <c r="J32" s="58"/>
      <c r="K32" s="58"/>
      <c r="L32" s="58"/>
    </row>
    <row r="33" spans="1:12" ht="12.75">
      <c r="A33" s="61">
        <v>24</v>
      </c>
      <c r="B33" s="57" t="s">
        <v>121</v>
      </c>
      <c r="C33" s="62" t="s">
        <v>108</v>
      </c>
      <c r="D33" s="68">
        <v>95</v>
      </c>
      <c r="E33" s="58"/>
      <c r="F33" s="58"/>
      <c r="G33" s="58"/>
      <c r="H33" s="58"/>
      <c r="I33" s="58"/>
      <c r="J33" s="58"/>
      <c r="K33" s="58"/>
      <c r="L33" s="58"/>
    </row>
    <row r="34" spans="9:10" ht="12.75">
      <c r="I34" s="58"/>
      <c r="J34" s="5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2.57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2" t="s">
        <v>122</v>
      </c>
      <c r="C1" s="5" t="s">
        <v>123</v>
      </c>
    </row>
    <row r="3" spans="1:10" ht="12.75">
      <c r="A3" s="50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6" ht="12.75">
      <c r="A4" s="52">
        <v>1</v>
      </c>
      <c r="B4" s="12"/>
      <c r="C4" s="12"/>
      <c r="D4" s="52"/>
      <c r="E4" s="51"/>
      <c r="F4" s="51"/>
    </row>
    <row r="5" spans="1:6" ht="12.75">
      <c r="A5" s="52">
        <v>2</v>
      </c>
      <c r="B5" s="12"/>
      <c r="C5" s="12"/>
      <c r="D5" s="52"/>
      <c r="E5" s="51"/>
      <c r="F5" s="51"/>
    </row>
    <row r="6" spans="1:6" ht="12.75">
      <c r="A6" s="52">
        <v>3</v>
      </c>
      <c r="B6" s="12"/>
      <c r="C6" s="12"/>
      <c r="D6" s="52"/>
      <c r="E6" s="51"/>
      <c r="F6" s="51"/>
    </row>
    <row r="7" spans="1:6" ht="12.75">
      <c r="A7" s="52">
        <v>4</v>
      </c>
      <c r="B7" s="12"/>
      <c r="C7" s="12"/>
      <c r="D7" s="52"/>
      <c r="E7" s="51"/>
      <c r="F7" s="51"/>
    </row>
    <row r="8" spans="1:6" ht="12.75">
      <c r="A8" s="52">
        <v>5</v>
      </c>
      <c r="B8" s="12"/>
      <c r="C8" s="12"/>
      <c r="D8" s="28"/>
      <c r="E8" s="51"/>
      <c r="F8" s="51"/>
    </row>
    <row r="9" spans="1:6" ht="12.75">
      <c r="A9" s="52">
        <v>6</v>
      </c>
      <c r="B9" s="12"/>
      <c r="C9" s="12"/>
      <c r="D9" s="28"/>
      <c r="E9" s="53"/>
      <c r="F9" s="51"/>
    </row>
    <row r="10" spans="1:6" ht="12.75">
      <c r="A10" s="52">
        <v>7</v>
      </c>
      <c r="B10" s="12"/>
      <c r="C10" s="12"/>
      <c r="D10" s="28"/>
      <c r="E10" s="53"/>
      <c r="F10" s="51"/>
    </row>
    <row r="11" spans="1:6" ht="12.75">
      <c r="A11" s="52">
        <v>8</v>
      </c>
      <c r="B11" s="12"/>
      <c r="C11" s="12"/>
      <c r="D11" s="28"/>
      <c r="E11" s="53"/>
      <c r="F11" s="51"/>
    </row>
    <row r="12" spans="1:6" ht="12.75">
      <c r="A12" s="52">
        <v>9</v>
      </c>
      <c r="B12" s="12"/>
      <c r="C12" s="12"/>
      <c r="D12" s="28"/>
      <c r="E12" s="53"/>
      <c r="F12" s="51"/>
    </row>
    <row r="13" spans="1:6" ht="12.75">
      <c r="A13" s="52">
        <v>10</v>
      </c>
      <c r="B13" s="12"/>
      <c r="C13" s="12"/>
      <c r="D13" s="28"/>
      <c r="E13" s="53"/>
      <c r="F13" s="51"/>
    </row>
    <row r="14" spans="1:6" ht="12.75">
      <c r="A14" s="52">
        <v>11</v>
      </c>
      <c r="B14" s="12"/>
      <c r="C14" s="12"/>
      <c r="D14" s="28"/>
      <c r="E14" s="53"/>
      <c r="F14" s="51"/>
    </row>
    <row r="15" spans="1:6" ht="12.75">
      <c r="A15" s="52">
        <v>12</v>
      </c>
      <c r="B15" s="12"/>
      <c r="C15" s="12"/>
      <c r="D15" s="28"/>
      <c r="E15" s="53"/>
      <c r="F15" s="51"/>
    </row>
    <row r="16" spans="1:6" ht="12.75">
      <c r="A16" s="45">
        <v>13</v>
      </c>
      <c r="B16" s="12"/>
      <c r="C16" s="12"/>
      <c r="D16" s="28"/>
      <c r="E16" s="53"/>
      <c r="F16" s="51"/>
    </row>
    <row r="17" spans="1:6" ht="12.75">
      <c r="A17" s="45">
        <v>14</v>
      </c>
      <c r="B17" s="12"/>
      <c r="C17" s="12"/>
      <c r="D17" s="28"/>
      <c r="E17" s="53"/>
      <c r="F17" s="51"/>
    </row>
    <row r="18" spans="1:6" ht="12.75">
      <c r="A18" s="45">
        <v>15</v>
      </c>
      <c r="B18" s="12"/>
      <c r="C18" s="12"/>
      <c r="D18" s="28"/>
      <c r="E18" s="53"/>
      <c r="F18" s="51"/>
    </row>
    <row r="19" ht="12.75">
      <c r="F19" s="4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2.57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2" t="s">
        <v>124</v>
      </c>
      <c r="C1" s="5" t="s">
        <v>125</v>
      </c>
      <c r="D1" s="48"/>
      <c r="E1" s="29"/>
      <c r="F1" s="29"/>
    </row>
    <row r="2" spans="1:6" ht="12.75">
      <c r="A2" s="48"/>
      <c r="B2" s="29"/>
      <c r="C2" s="29"/>
      <c r="D2" s="48"/>
      <c r="E2" s="29"/>
      <c r="F2" s="29"/>
    </row>
    <row r="3" spans="1:10" ht="12.75">
      <c r="A3" s="42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10" ht="78" customHeight="1">
      <c r="A4" s="28">
        <v>1</v>
      </c>
      <c r="B4" s="12" t="s">
        <v>126</v>
      </c>
      <c r="C4" s="12" t="s">
        <v>127</v>
      </c>
      <c r="D4" s="28">
        <v>25</v>
      </c>
      <c r="E4" s="53">
        <v>43.2</v>
      </c>
      <c r="F4" s="51" t="e">
        <f>#REF!*#REF!</f>
        <v>#REF!</v>
      </c>
      <c r="G4" s="69"/>
      <c r="H4" s="69"/>
      <c r="I4" s="69">
        <v>58.6</v>
      </c>
      <c r="J4" s="69"/>
    </row>
    <row r="5" spans="6:10" ht="12.75">
      <c r="F5" s="55" t="e">
        <f>SUM(#REF!)</f>
        <v>#REF!</v>
      </c>
      <c r="G5" s="70"/>
      <c r="H5" s="70"/>
      <c r="I5" s="70"/>
      <c r="J5" s="7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2.57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1"/>
      <c r="B1" s="2" t="s">
        <v>128</v>
      </c>
      <c r="C1" s="5" t="s">
        <v>129</v>
      </c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10" ht="12.75">
      <c r="A3" s="50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ht="12.75">
      <c r="A4" s="45">
        <v>1</v>
      </c>
    </row>
    <row r="5" ht="12.75">
      <c r="A5" s="45">
        <v>2</v>
      </c>
    </row>
    <row r="6" ht="12.75">
      <c r="A6" s="45">
        <v>3</v>
      </c>
    </row>
    <row r="7" spans="1:10" ht="12.75">
      <c r="A7" s="1"/>
      <c r="B7" s="2"/>
      <c r="C7" s="2"/>
      <c r="D7" s="2"/>
      <c r="E7" s="2"/>
      <c r="F7" s="58">
        <f>SUM(F4:F6)</f>
        <v>0</v>
      </c>
      <c r="G7" s="70"/>
      <c r="H7" s="70"/>
      <c r="I7" s="70"/>
      <c r="J7" s="70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14" sqref="L14"/>
    </sheetView>
  </sheetViews>
  <sheetFormatPr defaultColWidth="12.57421875" defaultRowHeight="12.75"/>
  <cols>
    <col min="1" max="1" width="11.57421875" style="36" customWidth="1"/>
    <col min="2" max="2" width="12.57421875" style="0" customWidth="1"/>
    <col min="3" max="3" width="28.8515625" style="0" customWidth="1"/>
    <col min="4" max="9" width="11.57421875" style="0" customWidth="1"/>
    <col min="10" max="10" width="13.421875" style="0" customWidth="1"/>
    <col min="11" max="11" width="14.140625" style="0" customWidth="1"/>
    <col min="12" max="16384" width="11.57421875" style="0" customWidth="1"/>
  </cols>
  <sheetData>
    <row r="1" spans="1:2" ht="12.75">
      <c r="A1" s="36">
        <v>4</v>
      </c>
      <c r="B1" t="s">
        <v>11</v>
      </c>
    </row>
    <row r="2" ht="12.75">
      <c r="C2" s="71" t="s">
        <v>5</v>
      </c>
    </row>
    <row r="4" ht="12.75">
      <c r="C4" t="s">
        <v>130</v>
      </c>
    </row>
    <row r="6" spans="1:12" s="6" customFormat="1" ht="12.75">
      <c r="A6" s="72" t="s">
        <v>43</v>
      </c>
      <c r="B6" s="73" t="s">
        <v>131</v>
      </c>
      <c r="C6" s="73" t="s">
        <v>132</v>
      </c>
      <c r="D6" s="73" t="s">
        <v>133</v>
      </c>
      <c r="E6" s="73" t="s">
        <v>44</v>
      </c>
      <c r="F6" s="74" t="s">
        <v>16</v>
      </c>
      <c r="G6" s="74" t="s">
        <v>17</v>
      </c>
      <c r="H6" s="75" t="s">
        <v>18</v>
      </c>
      <c r="I6" s="76" t="s">
        <v>19</v>
      </c>
      <c r="J6" s="76" t="s">
        <v>20</v>
      </c>
      <c r="K6" s="76" t="s">
        <v>21</v>
      </c>
      <c r="L6" s="76" t="s">
        <v>22</v>
      </c>
    </row>
    <row r="7" spans="1:12" ht="12.75">
      <c r="A7" s="30">
        <v>1</v>
      </c>
      <c r="B7" s="77" t="s">
        <v>134</v>
      </c>
      <c r="C7" s="77" t="s">
        <v>135</v>
      </c>
      <c r="D7" s="78" t="s">
        <v>136</v>
      </c>
      <c r="E7" s="79">
        <v>40</v>
      </c>
      <c r="F7" s="32"/>
      <c r="G7" s="32"/>
      <c r="H7" s="32"/>
      <c r="I7" s="32"/>
      <c r="J7" s="32"/>
      <c r="K7" s="32"/>
      <c r="L7" s="32"/>
    </row>
    <row r="8" spans="1:12" ht="12.75">
      <c r="A8" s="30">
        <v>2</v>
      </c>
      <c r="B8" s="77" t="s">
        <v>134</v>
      </c>
      <c r="C8" s="77" t="s">
        <v>135</v>
      </c>
      <c r="D8" s="78" t="s">
        <v>137</v>
      </c>
      <c r="E8" s="79">
        <v>200</v>
      </c>
      <c r="F8" s="32"/>
      <c r="G8" s="32"/>
      <c r="H8" s="32"/>
      <c r="I8" s="32"/>
      <c r="J8" s="32"/>
      <c r="K8" s="32"/>
      <c r="L8" s="32"/>
    </row>
    <row r="9" spans="1:12" ht="12.75">
      <c r="A9" s="30">
        <v>3</v>
      </c>
      <c r="B9" s="77" t="s">
        <v>134</v>
      </c>
      <c r="C9" s="77" t="s">
        <v>135</v>
      </c>
      <c r="D9" s="78" t="s">
        <v>138</v>
      </c>
      <c r="E9" s="79">
        <v>150</v>
      </c>
      <c r="F9" s="32"/>
      <c r="G9" s="32"/>
      <c r="H9" s="32"/>
      <c r="I9" s="32"/>
      <c r="J9" s="32"/>
      <c r="K9" s="32"/>
      <c r="L9" s="32"/>
    </row>
    <row r="10" spans="1:12" ht="12.75">
      <c r="A10" s="30">
        <v>4</v>
      </c>
      <c r="B10" s="77" t="s">
        <v>139</v>
      </c>
      <c r="C10" s="77" t="s">
        <v>135</v>
      </c>
      <c r="D10" s="78" t="s">
        <v>138</v>
      </c>
      <c r="E10" s="79">
        <v>120</v>
      </c>
      <c r="F10" s="32"/>
      <c r="G10" s="32"/>
      <c r="H10" s="32"/>
      <c r="I10" s="32"/>
      <c r="J10" s="32"/>
      <c r="K10" s="32"/>
      <c r="L10" s="32"/>
    </row>
    <row r="11" spans="10:11" ht="12.75">
      <c r="J11" s="37"/>
      <c r="K11" s="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6">
      <selection activeCell="F39" sqref="F39"/>
    </sheetView>
  </sheetViews>
  <sheetFormatPr defaultColWidth="12.57421875" defaultRowHeight="12.75"/>
  <cols>
    <col min="1" max="1" width="5.140625" style="16" customWidth="1"/>
    <col min="2" max="2" width="43.57421875" style="16" customWidth="1"/>
    <col min="3" max="3" width="16.00390625" style="16" customWidth="1"/>
    <col min="4" max="4" width="10.57421875" style="16" customWidth="1"/>
    <col min="5" max="8" width="11.57421875" style="16" customWidth="1"/>
    <col min="9" max="9" width="13.421875" style="16" customWidth="1"/>
    <col min="10" max="10" width="11.57421875" style="80" customWidth="1"/>
    <col min="11" max="245" width="11.57421875" style="16" customWidth="1"/>
    <col min="246" max="247" width="11.57421875" style="0" customWidth="1"/>
    <col min="248" max="16384" width="11.57421875" style="0" customWidth="1"/>
  </cols>
  <sheetData>
    <row r="1" spans="1:4" ht="12.75">
      <c r="A1" s="47">
        <v>5</v>
      </c>
      <c r="B1" s="16" t="s">
        <v>11</v>
      </c>
      <c r="C1" s="29" t="s">
        <v>6</v>
      </c>
      <c r="D1" s="48"/>
    </row>
    <row r="2" spans="1:4" ht="12.75">
      <c r="A2" s="56"/>
      <c r="B2" s="29"/>
      <c r="C2" s="29"/>
      <c r="D2" s="48"/>
    </row>
    <row r="3" spans="1:4" ht="150" customHeight="1">
      <c r="A3" s="56"/>
      <c r="B3" s="81" t="s">
        <v>140</v>
      </c>
      <c r="C3" s="81"/>
      <c r="D3" s="48"/>
    </row>
    <row r="4" spans="1:4" ht="12.75">
      <c r="A4" s="56"/>
      <c r="B4" s="29"/>
      <c r="C4" s="29"/>
      <c r="D4" s="48"/>
    </row>
    <row r="5" spans="1:12" ht="12.75">
      <c r="A5" s="52" t="s">
        <v>43</v>
      </c>
      <c r="B5" s="42" t="s">
        <v>13</v>
      </c>
      <c r="C5" s="42" t="s">
        <v>14</v>
      </c>
      <c r="D5" s="65" t="s">
        <v>44</v>
      </c>
      <c r="E5" s="82" t="s">
        <v>16</v>
      </c>
      <c r="F5" s="82" t="s">
        <v>17</v>
      </c>
      <c r="G5" s="42" t="s">
        <v>18</v>
      </c>
      <c r="H5" s="83" t="s">
        <v>19</v>
      </c>
      <c r="I5" s="83" t="s">
        <v>20</v>
      </c>
      <c r="J5" s="84" t="s">
        <v>21</v>
      </c>
      <c r="K5" s="83" t="s">
        <v>22</v>
      </c>
      <c r="L5" s="31" t="s">
        <v>23</v>
      </c>
    </row>
    <row r="6" spans="1:12" ht="101.25" customHeight="1">
      <c r="A6" s="52">
        <v>1</v>
      </c>
      <c r="B6" s="66" t="s">
        <v>141</v>
      </c>
      <c r="C6" s="28" t="s">
        <v>142</v>
      </c>
      <c r="D6" s="65">
        <v>100</v>
      </c>
      <c r="E6" s="32"/>
      <c r="F6" s="32"/>
      <c r="G6" s="32"/>
      <c r="H6" s="32"/>
      <c r="I6" s="32"/>
      <c r="J6" s="85"/>
      <c r="K6" s="32"/>
      <c r="L6" s="32"/>
    </row>
    <row r="7" spans="1:12" ht="86.25" customHeight="1">
      <c r="A7" s="52">
        <v>2</v>
      </c>
      <c r="B7" s="66" t="s">
        <v>141</v>
      </c>
      <c r="C7" s="28" t="s">
        <v>138</v>
      </c>
      <c r="D7" s="65">
        <v>10</v>
      </c>
      <c r="E7" s="8"/>
      <c r="F7" s="8"/>
      <c r="G7" s="8"/>
      <c r="H7" s="8"/>
      <c r="I7" s="32"/>
      <c r="J7" s="85"/>
      <c r="K7" s="8"/>
      <c r="L7" s="8"/>
    </row>
    <row r="8" spans="1:12" ht="82.5" customHeight="1">
      <c r="A8" s="52">
        <v>3</v>
      </c>
      <c r="B8" s="66" t="s">
        <v>143</v>
      </c>
      <c r="C8" s="28" t="s">
        <v>142</v>
      </c>
      <c r="D8" s="65">
        <v>900</v>
      </c>
      <c r="E8" s="8"/>
      <c r="F8" s="8"/>
      <c r="G8" s="8"/>
      <c r="H8" s="8"/>
      <c r="I8" s="32"/>
      <c r="J8" s="85"/>
      <c r="K8" s="8"/>
      <c r="L8" s="8"/>
    </row>
    <row r="9" spans="1:12" ht="90" customHeight="1">
      <c r="A9" s="52">
        <v>4</v>
      </c>
      <c r="B9" s="66" t="s">
        <v>143</v>
      </c>
      <c r="C9" s="28" t="s">
        <v>138</v>
      </c>
      <c r="D9" s="65">
        <v>10</v>
      </c>
      <c r="E9" s="8"/>
      <c r="F9" s="8"/>
      <c r="G9" s="8"/>
      <c r="H9" s="8"/>
      <c r="I9" s="32"/>
      <c r="J9" s="85"/>
      <c r="K9" s="8"/>
      <c r="L9" s="8"/>
    </row>
    <row r="10" spans="1:12" ht="12.75">
      <c r="A10" s="52">
        <v>5</v>
      </c>
      <c r="B10" s="66" t="s">
        <v>144</v>
      </c>
      <c r="C10" s="28" t="s">
        <v>142</v>
      </c>
      <c r="D10" s="65">
        <v>500</v>
      </c>
      <c r="E10" s="8"/>
      <c r="F10" s="8"/>
      <c r="G10" s="8"/>
      <c r="H10" s="8"/>
      <c r="I10" s="32"/>
      <c r="J10" s="85"/>
      <c r="K10" s="8"/>
      <c r="L10" s="8"/>
    </row>
    <row r="11" spans="1:12" ht="12.75">
      <c r="A11" s="52">
        <v>6</v>
      </c>
      <c r="B11" s="66" t="s">
        <v>144</v>
      </c>
      <c r="C11" s="28" t="s">
        <v>138</v>
      </c>
      <c r="D11" s="65">
        <v>10</v>
      </c>
      <c r="E11" s="8"/>
      <c r="F11" s="8"/>
      <c r="G11" s="8"/>
      <c r="H11" s="8"/>
      <c r="I11" s="32"/>
      <c r="J11" s="85"/>
      <c r="K11" s="8"/>
      <c r="L11" s="8"/>
    </row>
    <row r="12" spans="1:12" ht="12.75">
      <c r="A12" s="52">
        <v>7</v>
      </c>
      <c r="B12" s="66" t="s">
        <v>145</v>
      </c>
      <c r="C12" s="28" t="s">
        <v>142</v>
      </c>
      <c r="D12" s="28">
        <v>460</v>
      </c>
      <c r="E12" s="8"/>
      <c r="F12" s="8"/>
      <c r="G12" s="8"/>
      <c r="H12" s="8"/>
      <c r="I12" s="32"/>
      <c r="J12" s="85"/>
      <c r="K12" s="8"/>
      <c r="L12" s="8"/>
    </row>
    <row r="13" spans="1:12" ht="12.75">
      <c r="A13" s="52">
        <v>8</v>
      </c>
      <c r="B13" s="66" t="s">
        <v>146</v>
      </c>
      <c r="C13" s="28" t="s">
        <v>142</v>
      </c>
      <c r="D13" s="28">
        <v>400</v>
      </c>
      <c r="E13" s="8"/>
      <c r="F13" s="8"/>
      <c r="G13" s="8"/>
      <c r="H13" s="8"/>
      <c r="I13" s="32"/>
      <c r="J13" s="85"/>
      <c r="K13" s="8"/>
      <c r="L13" s="8"/>
    </row>
    <row r="14" spans="1:12" ht="12.75">
      <c r="A14" s="52">
        <v>9</v>
      </c>
      <c r="B14" s="86" t="s">
        <v>147</v>
      </c>
      <c r="C14" s="28" t="s">
        <v>138</v>
      </c>
      <c r="D14" s="28">
        <v>80</v>
      </c>
      <c r="E14" s="8"/>
      <c r="F14" s="8"/>
      <c r="G14" s="8"/>
      <c r="H14" s="8"/>
      <c r="I14" s="32"/>
      <c r="J14" s="85"/>
      <c r="K14" s="8"/>
      <c r="L14" s="8"/>
    </row>
    <row r="15" spans="1:12" ht="12.75">
      <c r="A15" s="52">
        <v>10</v>
      </c>
      <c r="B15" s="87" t="s">
        <v>148</v>
      </c>
      <c r="C15" s="28" t="s">
        <v>142</v>
      </c>
      <c r="D15" s="28">
        <v>330</v>
      </c>
      <c r="E15" s="8"/>
      <c r="F15" s="8"/>
      <c r="G15" s="8"/>
      <c r="H15" s="8"/>
      <c r="I15" s="32"/>
      <c r="J15" s="85"/>
      <c r="K15" s="8"/>
      <c r="L15" s="8"/>
    </row>
    <row r="16" spans="1:12" ht="12.75">
      <c r="A16" s="52">
        <v>11</v>
      </c>
      <c r="B16" s="87" t="s">
        <v>149</v>
      </c>
      <c r="C16" s="28" t="s">
        <v>138</v>
      </c>
      <c r="D16" s="28">
        <v>30</v>
      </c>
      <c r="E16" s="8"/>
      <c r="F16" s="8"/>
      <c r="G16" s="8"/>
      <c r="H16" s="8"/>
      <c r="I16" s="32"/>
      <c r="J16" s="85"/>
      <c r="K16" s="8"/>
      <c r="L16" s="8"/>
    </row>
    <row r="17" spans="1:12" ht="12.75">
      <c r="A17" s="52">
        <v>12</v>
      </c>
      <c r="B17" s="87" t="s">
        <v>150</v>
      </c>
      <c r="C17" s="28" t="s">
        <v>142</v>
      </c>
      <c r="D17" s="28">
        <v>20</v>
      </c>
      <c r="E17" s="8"/>
      <c r="F17" s="8"/>
      <c r="G17" s="8"/>
      <c r="H17" s="8"/>
      <c r="I17" s="32"/>
      <c r="J17" s="85"/>
      <c r="K17" s="8"/>
      <c r="L17" s="8"/>
    </row>
    <row r="18" spans="1:12" ht="12.75">
      <c r="A18" s="52">
        <v>13</v>
      </c>
      <c r="B18" s="87" t="s">
        <v>151</v>
      </c>
      <c r="C18" s="28" t="s">
        <v>138</v>
      </c>
      <c r="D18" s="28">
        <v>10</v>
      </c>
      <c r="E18" s="8"/>
      <c r="F18" s="8"/>
      <c r="G18" s="8"/>
      <c r="H18" s="8"/>
      <c r="I18" s="32"/>
      <c r="J18" s="85"/>
      <c r="K18" s="8"/>
      <c r="L18" s="8"/>
    </row>
    <row r="19" spans="1:12" ht="12.75">
      <c r="A19" s="52">
        <v>14</v>
      </c>
      <c r="B19" s="66" t="s">
        <v>152</v>
      </c>
      <c r="C19" s="28" t="s">
        <v>153</v>
      </c>
      <c r="D19" s="28">
        <v>860</v>
      </c>
      <c r="E19" s="8"/>
      <c r="F19" s="8"/>
      <c r="G19" s="8"/>
      <c r="H19" s="8"/>
      <c r="I19" s="32"/>
      <c r="J19" s="85"/>
      <c r="K19" s="8"/>
      <c r="L19" s="8"/>
    </row>
    <row r="20" spans="1:12" ht="12.75">
      <c r="A20" s="52">
        <v>15</v>
      </c>
      <c r="B20" s="66" t="s">
        <v>154</v>
      </c>
      <c r="C20" s="28" t="s">
        <v>155</v>
      </c>
      <c r="D20" s="28">
        <v>50</v>
      </c>
      <c r="E20" s="8"/>
      <c r="F20" s="8"/>
      <c r="G20" s="8"/>
      <c r="H20" s="8"/>
      <c r="I20" s="32"/>
      <c r="J20" s="85"/>
      <c r="K20" s="8"/>
      <c r="L20" s="8"/>
    </row>
    <row r="21" spans="1:12" ht="12.75">
      <c r="A21" s="52">
        <v>16</v>
      </c>
      <c r="B21" s="88" t="s">
        <v>156</v>
      </c>
      <c r="C21" s="31" t="s">
        <v>157</v>
      </c>
      <c r="D21" s="8">
        <v>48</v>
      </c>
      <c r="E21" s="8"/>
      <c r="F21" s="8"/>
      <c r="G21" s="8"/>
      <c r="H21" s="8"/>
      <c r="I21" s="32"/>
      <c r="J21" s="85"/>
      <c r="K21" s="8"/>
      <c r="L21" s="8"/>
    </row>
    <row r="22" spans="1:12" ht="12.75">
      <c r="A22" s="52">
        <v>17</v>
      </c>
      <c r="B22" s="89" t="s">
        <v>158</v>
      </c>
      <c r="C22" s="90" t="s">
        <v>159</v>
      </c>
      <c r="D22" s="90" t="s">
        <v>159</v>
      </c>
      <c r="E22" s="8"/>
      <c r="F22" s="8"/>
      <c r="G22" s="8"/>
      <c r="H22" s="8"/>
      <c r="I22" s="32"/>
      <c r="J22" s="85"/>
      <c r="K22" s="8"/>
      <c r="L22" s="8"/>
    </row>
    <row r="23" spans="1:12" ht="12.75">
      <c r="A23" s="52">
        <v>18</v>
      </c>
      <c r="B23" s="91" t="s">
        <v>160</v>
      </c>
      <c r="C23" s="90" t="s">
        <v>161</v>
      </c>
      <c r="D23" s="90">
        <v>5</v>
      </c>
      <c r="E23" s="8"/>
      <c r="F23" s="8"/>
      <c r="G23" s="8"/>
      <c r="H23" s="8"/>
      <c r="I23" s="32"/>
      <c r="J23" s="85"/>
      <c r="K23" s="8"/>
      <c r="L23" s="8"/>
    </row>
    <row r="24" spans="1:12" ht="40.5" customHeight="1">
      <c r="A24" s="52">
        <v>19</v>
      </c>
      <c r="B24" s="91" t="s">
        <v>162</v>
      </c>
      <c r="C24" s="90" t="s">
        <v>161</v>
      </c>
      <c r="D24" s="90">
        <v>5</v>
      </c>
      <c r="E24" s="8"/>
      <c r="F24" s="8"/>
      <c r="G24" s="8"/>
      <c r="H24" s="8"/>
      <c r="I24" s="32"/>
      <c r="J24" s="85"/>
      <c r="K24" s="8"/>
      <c r="L24" s="8"/>
    </row>
    <row r="25" spans="1:12" ht="12.75">
      <c r="A25" s="52">
        <v>20</v>
      </c>
      <c r="B25" s="89" t="s">
        <v>163</v>
      </c>
      <c r="C25" s="90" t="s">
        <v>164</v>
      </c>
      <c r="D25" s="90">
        <v>1</v>
      </c>
      <c r="E25" s="8"/>
      <c r="F25" s="8"/>
      <c r="G25" s="8"/>
      <c r="H25" s="8"/>
      <c r="I25" s="32"/>
      <c r="J25" s="85"/>
      <c r="K25" s="8"/>
      <c r="L25" s="8"/>
    </row>
    <row r="26" spans="1:12" ht="12.75">
      <c r="A26" s="52">
        <v>21</v>
      </c>
      <c r="B26" s="89" t="s">
        <v>165</v>
      </c>
      <c r="C26" s="90" t="s">
        <v>161</v>
      </c>
      <c r="D26" s="90">
        <v>50</v>
      </c>
      <c r="E26" s="8"/>
      <c r="F26" s="8"/>
      <c r="G26" s="8"/>
      <c r="H26" s="8"/>
      <c r="I26" s="32"/>
      <c r="J26" s="85"/>
      <c r="K26" s="8"/>
      <c r="L26" s="8"/>
    </row>
    <row r="27" spans="1:12" ht="12.75">
      <c r="A27" s="52">
        <v>22</v>
      </c>
      <c r="B27" s="89" t="s">
        <v>166</v>
      </c>
      <c r="C27" s="90" t="s">
        <v>161</v>
      </c>
      <c r="D27" s="90">
        <v>1800</v>
      </c>
      <c r="E27" s="8"/>
      <c r="F27" s="8"/>
      <c r="G27" s="8"/>
      <c r="H27" s="8"/>
      <c r="I27" s="32"/>
      <c r="J27" s="85"/>
      <c r="K27" s="8"/>
      <c r="L27" s="8"/>
    </row>
    <row r="28" spans="1:12" ht="12.75">
      <c r="A28" s="52">
        <v>23</v>
      </c>
      <c r="B28" s="89" t="s">
        <v>167</v>
      </c>
      <c r="C28" s="90" t="s">
        <v>161</v>
      </c>
      <c r="D28" s="90">
        <v>60</v>
      </c>
      <c r="E28" s="8"/>
      <c r="F28" s="8"/>
      <c r="G28" s="8"/>
      <c r="H28" s="8"/>
      <c r="I28" s="32"/>
      <c r="J28" s="85"/>
      <c r="K28" s="8"/>
      <c r="L28" s="8"/>
    </row>
    <row r="29" spans="1:12" ht="12.75">
      <c r="A29" s="52">
        <v>24</v>
      </c>
      <c r="B29" s="89" t="s">
        <v>168</v>
      </c>
      <c r="C29" s="90" t="s">
        <v>161</v>
      </c>
      <c r="D29" s="90">
        <v>550</v>
      </c>
      <c r="E29" s="8"/>
      <c r="F29" s="8"/>
      <c r="G29" s="8"/>
      <c r="H29" s="8"/>
      <c r="I29" s="32"/>
      <c r="J29" s="85"/>
      <c r="K29" s="8"/>
      <c r="L29" s="8"/>
    </row>
    <row r="30" spans="1:12" ht="12.75">
      <c r="A30" s="52">
        <v>25</v>
      </c>
      <c r="B30" s="12" t="s">
        <v>169</v>
      </c>
      <c r="C30" s="28" t="s">
        <v>170</v>
      </c>
      <c r="D30" s="28">
        <v>640</v>
      </c>
      <c r="E30" s="8"/>
      <c r="F30" s="8"/>
      <c r="G30" s="8"/>
      <c r="H30" s="8"/>
      <c r="I30" s="32"/>
      <c r="J30" s="85"/>
      <c r="K30" s="8"/>
      <c r="L30" s="8"/>
    </row>
    <row r="31" spans="1:12" ht="12.75">
      <c r="A31" s="52">
        <v>26</v>
      </c>
      <c r="B31" s="12" t="s">
        <v>171</v>
      </c>
      <c r="C31" s="28" t="s">
        <v>170</v>
      </c>
      <c r="D31" s="28">
        <v>560</v>
      </c>
      <c r="E31" s="8"/>
      <c r="F31" s="8"/>
      <c r="G31" s="8"/>
      <c r="H31" s="8"/>
      <c r="I31" s="32"/>
      <c r="J31" s="85"/>
      <c r="K31" s="8"/>
      <c r="L31" s="8"/>
    </row>
    <row r="32" spans="1:12" ht="12.75">
      <c r="A32" s="52">
        <v>27</v>
      </c>
      <c r="B32" s="66" t="s">
        <v>172</v>
      </c>
      <c r="C32" s="45" t="s">
        <v>170</v>
      </c>
      <c r="D32" s="45">
        <v>5</v>
      </c>
      <c r="E32" s="8"/>
      <c r="F32" s="8"/>
      <c r="G32" s="8"/>
      <c r="H32" s="8"/>
      <c r="I32" s="32"/>
      <c r="J32" s="85"/>
      <c r="K32" s="8"/>
      <c r="L32" s="8"/>
    </row>
    <row r="33" spans="1:12" ht="12.75">
      <c r="A33" s="52">
        <v>28</v>
      </c>
      <c r="B33" s="66" t="s">
        <v>173</v>
      </c>
      <c r="C33" s="45" t="s">
        <v>161</v>
      </c>
      <c r="D33" s="45">
        <v>3</v>
      </c>
      <c r="E33" s="8"/>
      <c r="F33" s="8"/>
      <c r="G33" s="8"/>
      <c r="H33" s="8"/>
      <c r="I33" s="32"/>
      <c r="J33" s="85"/>
      <c r="K33" s="8"/>
      <c r="L33" s="8"/>
    </row>
    <row r="34" spans="1:12" ht="12.75">
      <c r="A34" s="52">
        <v>29</v>
      </c>
      <c r="B34" s="66" t="s">
        <v>174</v>
      </c>
      <c r="C34" s="45" t="s">
        <v>161</v>
      </c>
      <c r="D34" s="45">
        <v>1300</v>
      </c>
      <c r="E34" s="45"/>
      <c r="F34" s="8"/>
      <c r="G34" s="8"/>
      <c r="H34" s="8"/>
      <c r="I34" s="32"/>
      <c r="J34" s="85"/>
      <c r="K34" s="8"/>
      <c r="L34" s="8"/>
    </row>
    <row r="35" spans="1:12" ht="12.75">
      <c r="A35" s="52">
        <v>30</v>
      </c>
      <c r="B35" s="92" t="s">
        <v>175</v>
      </c>
      <c r="C35" s="45" t="s">
        <v>170</v>
      </c>
      <c r="D35" s="45">
        <v>10</v>
      </c>
      <c r="E35" s="8"/>
      <c r="F35" s="8"/>
      <c r="G35" s="8"/>
      <c r="H35" s="8"/>
      <c r="I35" s="8"/>
      <c r="J35" s="85"/>
      <c r="K35" s="8"/>
      <c r="L35" s="8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K14" sqref="K14"/>
    </sheetView>
  </sheetViews>
  <sheetFormatPr defaultColWidth="12.57421875" defaultRowHeight="12.75"/>
  <cols>
    <col min="1" max="1" width="11.57421875" style="0" customWidth="1"/>
    <col min="2" max="2" width="48.7109375" style="0" customWidth="1"/>
    <col min="3" max="16384" width="11.57421875" style="0" customWidth="1"/>
  </cols>
  <sheetData>
    <row r="1" spans="1:2" ht="12.75">
      <c r="A1" s="93">
        <v>6</v>
      </c>
      <c r="B1" s="94" t="s">
        <v>11</v>
      </c>
    </row>
    <row r="3" ht="12.75">
      <c r="B3" s="95" t="s">
        <v>7</v>
      </c>
    </row>
    <row r="5" spans="1:10" ht="12.75">
      <c r="A5" s="96" t="s">
        <v>43</v>
      </c>
      <c r="B5" s="23" t="s">
        <v>131</v>
      </c>
      <c r="C5" s="23" t="s">
        <v>176</v>
      </c>
      <c r="D5" s="97" t="s">
        <v>44</v>
      </c>
      <c r="E5" s="22" t="s">
        <v>16</v>
      </c>
      <c r="F5" s="22" t="s">
        <v>17</v>
      </c>
      <c r="G5" s="23" t="s">
        <v>18</v>
      </c>
      <c r="H5" s="24" t="s">
        <v>20</v>
      </c>
      <c r="I5" s="24" t="s">
        <v>21</v>
      </c>
      <c r="J5" s="24" t="s">
        <v>22</v>
      </c>
    </row>
    <row r="6" spans="1:10" ht="12.75">
      <c r="A6" s="98">
        <v>1</v>
      </c>
      <c r="B6" s="99" t="s">
        <v>177</v>
      </c>
      <c r="C6" s="98"/>
      <c r="D6" s="100"/>
      <c r="E6" s="32"/>
      <c r="F6" s="32"/>
      <c r="G6" s="32"/>
      <c r="H6" s="32"/>
      <c r="I6" s="32"/>
      <c r="J6" s="32"/>
    </row>
    <row r="7" spans="1:10" ht="12.75">
      <c r="A7" s="31" t="s">
        <v>110</v>
      </c>
      <c r="B7" s="31" t="s">
        <v>178</v>
      </c>
      <c r="C7" s="31" t="s">
        <v>170</v>
      </c>
      <c r="D7" s="31">
        <v>70</v>
      </c>
      <c r="E7" s="32"/>
      <c r="F7" s="32"/>
      <c r="G7" s="32"/>
      <c r="H7" s="32"/>
      <c r="I7" s="32"/>
      <c r="J7" s="32"/>
    </row>
    <row r="8" spans="1:10" ht="12.75">
      <c r="A8" s="31" t="s">
        <v>113</v>
      </c>
      <c r="B8" s="31" t="s">
        <v>179</v>
      </c>
      <c r="C8" s="31" t="s">
        <v>170</v>
      </c>
      <c r="D8" s="31">
        <v>70</v>
      </c>
      <c r="E8" s="32"/>
      <c r="F8" s="32"/>
      <c r="G8" s="32"/>
      <c r="H8" s="32"/>
      <c r="I8" s="32"/>
      <c r="J8" s="32"/>
    </row>
    <row r="9" spans="8:9" ht="12.75">
      <c r="H9" s="32"/>
      <c r="I9" s="32"/>
    </row>
    <row r="13" ht="12.75">
      <c r="I13" s="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I7" sqref="I7"/>
    </sheetView>
  </sheetViews>
  <sheetFormatPr defaultColWidth="12.57421875" defaultRowHeight="12.75"/>
  <cols>
    <col min="1" max="1" width="11.57421875" style="0" customWidth="1"/>
    <col min="2" max="2" width="44.57421875" style="0" customWidth="1"/>
    <col min="3" max="16384" width="11.57421875" style="0" customWidth="1"/>
  </cols>
  <sheetData>
    <row r="1" spans="1:2" ht="12.75">
      <c r="A1" s="93">
        <v>7</v>
      </c>
      <c r="B1" s="94" t="s">
        <v>11</v>
      </c>
    </row>
    <row r="3" ht="12.75">
      <c r="B3" s="95" t="s">
        <v>8</v>
      </c>
    </row>
    <row r="5" spans="1:10" ht="12.75">
      <c r="A5" s="96" t="s">
        <v>43</v>
      </c>
      <c r="B5" s="23" t="s">
        <v>131</v>
      </c>
      <c r="C5" s="23" t="s">
        <v>176</v>
      </c>
      <c r="D5" s="97" t="s">
        <v>44</v>
      </c>
      <c r="E5" s="22" t="s">
        <v>16</v>
      </c>
      <c r="F5" s="22" t="s">
        <v>17</v>
      </c>
      <c r="G5" s="23" t="s">
        <v>18</v>
      </c>
      <c r="H5" s="24" t="s">
        <v>20</v>
      </c>
      <c r="I5" s="24" t="s">
        <v>21</v>
      </c>
      <c r="J5" s="24" t="s">
        <v>22</v>
      </c>
    </row>
    <row r="6" spans="1:10" ht="12.75">
      <c r="A6" s="98">
        <v>1</v>
      </c>
      <c r="B6" s="99" t="s">
        <v>180</v>
      </c>
      <c r="C6" s="98" t="s">
        <v>170</v>
      </c>
      <c r="D6" s="100">
        <v>5</v>
      </c>
      <c r="E6" s="32"/>
      <c r="F6" s="32"/>
      <c r="G6" s="32"/>
      <c r="H6" s="32"/>
      <c r="I6" s="32"/>
      <c r="J6" s="32"/>
    </row>
    <row r="7" spans="8:9" ht="12.75">
      <c r="H7" s="32"/>
      <c r="I7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5" sqref="E5"/>
    </sheetView>
  </sheetViews>
  <sheetFormatPr defaultColWidth="12.57421875" defaultRowHeight="12.75"/>
  <cols>
    <col min="1" max="1" width="11.57421875" style="0" customWidth="1"/>
    <col min="2" max="2" width="30.57421875" style="0" customWidth="1"/>
    <col min="3" max="16384" width="11.57421875" style="0" customWidth="1"/>
  </cols>
  <sheetData>
    <row r="1" spans="1:10" ht="12.75">
      <c r="A1" s="48">
        <v>8</v>
      </c>
      <c r="B1" s="2" t="s">
        <v>181</v>
      </c>
      <c r="C1" s="49"/>
      <c r="D1" s="48"/>
      <c r="E1" s="29"/>
      <c r="F1" s="29"/>
      <c r="G1" s="29"/>
      <c r="H1" s="29"/>
      <c r="I1" s="29"/>
      <c r="J1" s="29"/>
    </row>
    <row r="2" spans="1:10" ht="12.75">
      <c r="A2" s="48"/>
      <c r="B2" s="101" t="s">
        <v>9</v>
      </c>
      <c r="C2" s="49"/>
      <c r="D2" s="48"/>
      <c r="E2" s="29"/>
      <c r="F2" s="29"/>
      <c r="G2" s="29"/>
      <c r="H2" s="29"/>
      <c r="I2" s="29"/>
      <c r="J2" s="29"/>
    </row>
    <row r="3" spans="1:10" ht="12.75">
      <c r="A3" s="48"/>
      <c r="B3" s="29"/>
      <c r="C3" s="48"/>
      <c r="D3" s="48"/>
      <c r="E3" s="29"/>
      <c r="F3" s="29"/>
      <c r="G3" s="29"/>
      <c r="H3" s="29"/>
      <c r="I3" s="29"/>
      <c r="J3" s="29"/>
    </row>
    <row r="4" spans="1:10" ht="12.75">
      <c r="A4" s="96" t="s">
        <v>43</v>
      </c>
      <c r="B4" s="23" t="s">
        <v>131</v>
      </c>
      <c r="C4" s="23" t="s">
        <v>176</v>
      </c>
      <c r="D4" s="97" t="s">
        <v>44</v>
      </c>
      <c r="E4" s="22" t="s">
        <v>16</v>
      </c>
      <c r="F4" s="22" t="s">
        <v>17</v>
      </c>
      <c r="G4" s="23" t="s">
        <v>18</v>
      </c>
      <c r="H4" s="24" t="s">
        <v>20</v>
      </c>
      <c r="I4" s="24" t="s">
        <v>21</v>
      </c>
      <c r="J4" s="24" t="s">
        <v>22</v>
      </c>
    </row>
    <row r="5" spans="1:10" ht="12.75">
      <c r="A5" s="102">
        <v>1</v>
      </c>
      <c r="B5" s="103" t="s">
        <v>182</v>
      </c>
      <c r="C5" s="102" t="s">
        <v>170</v>
      </c>
      <c r="D5" s="104">
        <v>15</v>
      </c>
      <c r="E5" s="12"/>
      <c r="F5" s="12"/>
      <c r="G5" s="12"/>
      <c r="H5" s="12"/>
      <c r="I5" s="12"/>
      <c r="J5" s="12"/>
    </row>
    <row r="6" spans="1:10" ht="12.75">
      <c r="A6" s="102">
        <v>2</v>
      </c>
      <c r="B6" s="103" t="s">
        <v>183</v>
      </c>
      <c r="C6" s="102" t="s">
        <v>170</v>
      </c>
      <c r="D6" s="104">
        <v>5</v>
      </c>
      <c r="E6" s="12"/>
      <c r="F6" s="12"/>
      <c r="G6" s="12"/>
      <c r="H6" s="12"/>
      <c r="I6" s="12"/>
      <c r="J6" s="12"/>
    </row>
    <row r="7" spans="1:10" ht="12.75">
      <c r="A7" s="102">
        <v>3</v>
      </c>
      <c r="B7" s="103" t="s">
        <v>184</v>
      </c>
      <c r="C7" s="102" t="s">
        <v>170</v>
      </c>
      <c r="D7" s="104">
        <v>15</v>
      </c>
      <c r="E7" s="12"/>
      <c r="F7" s="12"/>
      <c r="G7" s="12"/>
      <c r="H7" s="12"/>
      <c r="I7" s="12"/>
      <c r="J7" s="12"/>
    </row>
    <row r="8" spans="1:10" ht="12.75">
      <c r="A8" s="102">
        <v>4</v>
      </c>
      <c r="B8" s="103" t="s">
        <v>185</v>
      </c>
      <c r="C8" s="102" t="s">
        <v>170</v>
      </c>
      <c r="D8" s="104">
        <v>9</v>
      </c>
      <c r="E8" s="12"/>
      <c r="F8" s="12"/>
      <c r="G8" s="12"/>
      <c r="H8" s="12"/>
      <c r="I8" s="12"/>
      <c r="J8" s="12"/>
    </row>
    <row r="9" spans="1:10" ht="12.75">
      <c r="A9" s="102">
        <v>5</v>
      </c>
      <c r="B9" s="103" t="s">
        <v>186</v>
      </c>
      <c r="C9" s="102" t="s">
        <v>170</v>
      </c>
      <c r="D9" s="104">
        <v>10</v>
      </c>
      <c r="E9" s="12"/>
      <c r="F9" s="12"/>
      <c r="G9" s="12"/>
      <c r="H9" s="12"/>
      <c r="I9" s="12"/>
      <c r="J9" s="12"/>
    </row>
    <row r="10" spans="1:10" ht="12.75">
      <c r="A10" s="102">
        <v>6</v>
      </c>
      <c r="B10" s="103" t="s">
        <v>187</v>
      </c>
      <c r="C10" s="102" t="s">
        <v>170</v>
      </c>
      <c r="D10" s="104">
        <v>10</v>
      </c>
      <c r="E10" s="12"/>
      <c r="F10" s="12"/>
      <c r="G10" s="12"/>
      <c r="H10" s="12"/>
      <c r="I10" s="12"/>
      <c r="J10" s="12"/>
    </row>
    <row r="11" spans="1:10" ht="12.75">
      <c r="A11" s="102">
        <v>7</v>
      </c>
      <c r="B11" s="103" t="s">
        <v>188</v>
      </c>
      <c r="C11" s="102" t="s">
        <v>170</v>
      </c>
      <c r="D11" s="104">
        <v>10</v>
      </c>
      <c r="E11" s="12"/>
      <c r="F11" s="12"/>
      <c r="G11" s="12"/>
      <c r="H11" s="12"/>
      <c r="I11" s="12"/>
      <c r="J11" s="12"/>
    </row>
    <row r="12" spans="1:10" ht="12.75">
      <c r="A12" s="102">
        <v>8</v>
      </c>
      <c r="B12" s="103" t="s">
        <v>189</v>
      </c>
      <c r="C12" s="28" t="s">
        <v>170</v>
      </c>
      <c r="D12" s="28">
        <v>5</v>
      </c>
      <c r="E12" s="12"/>
      <c r="F12" s="12"/>
      <c r="G12" s="12"/>
      <c r="H12" s="12"/>
      <c r="I12" s="12"/>
      <c r="J12" s="12"/>
    </row>
    <row r="13" spans="1:10" ht="12.75">
      <c r="A13" s="102">
        <v>9</v>
      </c>
      <c r="B13" s="103" t="s">
        <v>190</v>
      </c>
      <c r="C13" s="28" t="s">
        <v>170</v>
      </c>
      <c r="D13" s="28">
        <v>2</v>
      </c>
      <c r="E13" s="12"/>
      <c r="F13" s="12"/>
      <c r="G13" s="12"/>
      <c r="H13" s="12"/>
      <c r="I13" s="12"/>
      <c r="J13" s="12"/>
    </row>
    <row r="14" spans="1:10" ht="12.75">
      <c r="A14" s="102">
        <v>10</v>
      </c>
      <c r="B14" s="103" t="s">
        <v>191</v>
      </c>
      <c r="C14" s="28" t="s">
        <v>170</v>
      </c>
      <c r="D14" s="28">
        <v>15</v>
      </c>
      <c r="E14" s="12"/>
      <c r="F14" s="12"/>
      <c r="G14" s="12"/>
      <c r="H14" s="12"/>
      <c r="I14" s="12"/>
      <c r="J14" s="12"/>
    </row>
    <row r="15" spans="1:10" ht="12.75">
      <c r="A15" s="102">
        <v>11</v>
      </c>
      <c r="B15" s="103" t="s">
        <v>192</v>
      </c>
      <c r="C15" s="28" t="s">
        <v>170</v>
      </c>
      <c r="D15" s="28">
        <v>5</v>
      </c>
      <c r="E15" s="12"/>
      <c r="F15" s="12"/>
      <c r="G15" s="12"/>
      <c r="H15" s="12"/>
      <c r="I15" s="12"/>
      <c r="J15" s="12"/>
    </row>
    <row r="16" spans="1:10" ht="12.75">
      <c r="A16" s="102">
        <v>12</v>
      </c>
      <c r="B16" s="103" t="s">
        <v>193</v>
      </c>
      <c r="C16" s="28" t="s">
        <v>170</v>
      </c>
      <c r="D16" s="28">
        <v>3</v>
      </c>
      <c r="E16" s="12"/>
      <c r="F16" s="12"/>
      <c r="G16" s="12"/>
      <c r="H16" s="12"/>
      <c r="I16" s="12"/>
      <c r="J16" s="12"/>
    </row>
    <row r="17" spans="1:10" ht="12.75">
      <c r="A17" s="48"/>
      <c r="B17" s="29"/>
      <c r="C17" s="48"/>
      <c r="D17" s="48"/>
      <c r="E17" s="29"/>
      <c r="F17" s="29"/>
      <c r="G17" s="29"/>
      <c r="H17" s="29"/>
      <c r="I17" s="29"/>
      <c r="J17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I7" sqref="I7"/>
    </sheetView>
  </sheetViews>
  <sheetFormatPr defaultColWidth="12.57421875" defaultRowHeight="12.75"/>
  <cols>
    <col min="1" max="1" width="11.57421875" style="0" customWidth="1"/>
    <col min="2" max="2" width="61.140625" style="0" customWidth="1"/>
    <col min="3" max="16384" width="11.57421875" style="0" customWidth="1"/>
  </cols>
  <sheetData>
    <row r="1" spans="1:2" ht="12.75">
      <c r="A1" s="93">
        <v>9</v>
      </c>
      <c r="B1" s="94" t="s">
        <v>11</v>
      </c>
    </row>
    <row r="3" ht="12.75">
      <c r="B3" s="95" t="s">
        <v>10</v>
      </c>
    </row>
    <row r="5" spans="1:10" ht="12.75">
      <c r="A5" s="96" t="s">
        <v>43</v>
      </c>
      <c r="B5" s="23" t="s">
        <v>131</v>
      </c>
      <c r="C5" s="23" t="s">
        <v>176</v>
      </c>
      <c r="D5" s="97" t="s">
        <v>44</v>
      </c>
      <c r="E5" s="22" t="s">
        <v>16</v>
      </c>
      <c r="F5" s="22" t="s">
        <v>17</v>
      </c>
      <c r="G5" s="23" t="s">
        <v>18</v>
      </c>
      <c r="H5" s="24" t="s">
        <v>20</v>
      </c>
      <c r="I5" s="24" t="s">
        <v>21</v>
      </c>
      <c r="J5" s="24" t="s">
        <v>22</v>
      </c>
    </row>
    <row r="6" spans="1:10" ht="12.75">
      <c r="A6" s="105">
        <v>1</v>
      </c>
      <c r="B6" s="106" t="s">
        <v>194</v>
      </c>
      <c r="C6" s="31" t="s">
        <v>170</v>
      </c>
      <c r="D6" s="100">
        <v>50</v>
      </c>
      <c r="E6" s="32"/>
      <c r="F6" s="32"/>
      <c r="G6" s="32"/>
      <c r="H6" s="32"/>
      <c r="I6" s="32"/>
      <c r="J6" s="32"/>
    </row>
    <row r="7" spans="1:10" ht="12.75">
      <c r="A7" s="31">
        <v>2</v>
      </c>
      <c r="B7" s="106" t="s">
        <v>195</v>
      </c>
      <c r="C7" s="31" t="s">
        <v>170</v>
      </c>
      <c r="D7" s="31">
        <v>50</v>
      </c>
      <c r="E7" s="32"/>
      <c r="F7" s="32"/>
      <c r="G7" s="32"/>
      <c r="H7" s="32"/>
      <c r="I7" s="32"/>
      <c r="J7" s="32"/>
    </row>
    <row r="8" spans="8:9" ht="12.75">
      <c r="H8" s="32">
        <f>SUM(H6:H7)</f>
        <v>0</v>
      </c>
      <c r="I8" s="32">
        <f>H8*108/100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2"/>
  <sheetViews>
    <sheetView workbookViewId="0" topLeftCell="A1">
      <selection activeCell="M13" sqref="M13"/>
    </sheetView>
  </sheetViews>
  <sheetFormatPr defaultColWidth="12.57421875" defaultRowHeight="12.75"/>
  <cols>
    <col min="1" max="1" width="11.57421875" style="0" customWidth="1"/>
    <col min="2" max="2" width="26.00390625" style="0" customWidth="1"/>
    <col min="3" max="3" width="17.8515625" style="0" customWidth="1"/>
    <col min="4" max="16384" width="11.57421875" style="0" customWidth="1"/>
  </cols>
  <sheetData>
    <row r="1" spans="1:4" ht="12.75">
      <c r="A1" s="15">
        <v>1</v>
      </c>
      <c r="B1" s="16" t="s">
        <v>11</v>
      </c>
      <c r="C1" s="17" t="s">
        <v>2</v>
      </c>
      <c r="D1" s="15"/>
    </row>
    <row r="2" spans="1:4" ht="12.75">
      <c r="A2" s="18"/>
      <c r="B2" s="18"/>
      <c r="C2" s="18"/>
      <c r="D2" s="15"/>
    </row>
    <row r="3" spans="1:12" ht="12.75">
      <c r="A3" s="19" t="s">
        <v>12</v>
      </c>
      <c r="B3" s="20" t="s">
        <v>13</v>
      </c>
      <c r="C3" s="20" t="s">
        <v>14</v>
      </c>
      <c r="D3" s="21" t="s">
        <v>15</v>
      </c>
      <c r="E3" s="22" t="s">
        <v>16</v>
      </c>
      <c r="F3" s="22" t="s">
        <v>17</v>
      </c>
      <c r="G3" s="23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25" t="s">
        <v>23</v>
      </c>
    </row>
    <row r="4" spans="1:245" s="29" customFormat="1" ht="12.75">
      <c r="A4" s="26">
        <v>1</v>
      </c>
      <c r="B4" s="27" t="s">
        <v>24</v>
      </c>
      <c r="C4" s="27" t="s">
        <v>25</v>
      </c>
      <c r="D4" s="26">
        <v>25</v>
      </c>
      <c r="E4" s="28"/>
      <c r="F4" s="12"/>
      <c r="G4" s="12"/>
      <c r="H4" s="12"/>
      <c r="I4" s="12"/>
      <c r="J4" s="12"/>
      <c r="K4" s="12"/>
      <c r="L4" s="12"/>
      <c r="IA4" s="2"/>
      <c r="IB4" s="2"/>
      <c r="IC4" s="2"/>
      <c r="ID4" s="2"/>
      <c r="IE4" s="2"/>
      <c r="IF4" s="2"/>
      <c r="IG4" s="2"/>
      <c r="IH4"/>
      <c r="II4"/>
      <c r="IJ4"/>
      <c r="IK4"/>
    </row>
    <row r="5" spans="1:245" s="29" customFormat="1" ht="12.75">
      <c r="A5" s="26">
        <v>2</v>
      </c>
      <c r="B5" s="27" t="s">
        <v>26</v>
      </c>
      <c r="C5" s="27" t="s">
        <v>27</v>
      </c>
      <c r="D5" s="26">
        <v>500</v>
      </c>
      <c r="E5" s="28"/>
      <c r="F5" s="12"/>
      <c r="G5" s="12"/>
      <c r="H5" s="12"/>
      <c r="I5" s="12"/>
      <c r="J5" s="12"/>
      <c r="K5" s="12"/>
      <c r="L5" s="12"/>
      <c r="IA5" s="2"/>
      <c r="IB5" s="2"/>
      <c r="IC5" s="2"/>
      <c r="ID5" s="2"/>
      <c r="IE5" s="2"/>
      <c r="IF5" s="2"/>
      <c r="IG5" s="2"/>
      <c r="IH5"/>
      <c r="II5"/>
      <c r="IJ5"/>
      <c r="IK5"/>
    </row>
    <row r="6" spans="1:245" s="29" customFormat="1" ht="12.75">
      <c r="A6" s="26">
        <v>3</v>
      </c>
      <c r="B6" s="27" t="s">
        <v>26</v>
      </c>
      <c r="C6" s="27" t="s">
        <v>28</v>
      </c>
      <c r="D6" s="26">
        <v>500</v>
      </c>
      <c r="E6" s="28"/>
      <c r="F6" s="12"/>
      <c r="G6" s="12"/>
      <c r="H6" s="12"/>
      <c r="I6" s="12"/>
      <c r="J6" s="12"/>
      <c r="K6" s="12"/>
      <c r="L6" s="12"/>
      <c r="IA6" s="2"/>
      <c r="IB6" s="2"/>
      <c r="IC6" s="2"/>
      <c r="ID6" s="2"/>
      <c r="IE6" s="2"/>
      <c r="IF6" s="2"/>
      <c r="IG6" s="2"/>
      <c r="IH6"/>
      <c r="II6"/>
      <c r="IJ6"/>
      <c r="IK6"/>
    </row>
    <row r="7" spans="1:12" ht="12.75">
      <c r="A7" s="30">
        <v>4</v>
      </c>
      <c r="B7" s="27" t="s">
        <v>29</v>
      </c>
      <c r="C7" s="27" t="s">
        <v>30</v>
      </c>
      <c r="D7" s="31">
        <v>15</v>
      </c>
      <c r="E7" s="30"/>
      <c r="F7" s="32"/>
      <c r="G7" s="32"/>
      <c r="H7" s="32"/>
      <c r="I7" s="12"/>
      <c r="J7" s="32"/>
      <c r="K7" s="32"/>
      <c r="L7" s="32"/>
    </row>
    <row r="8" spans="1:12" ht="12.75">
      <c r="A8" s="30">
        <v>5</v>
      </c>
      <c r="B8" s="33" t="s">
        <v>31</v>
      </c>
      <c r="C8" s="27" t="s">
        <v>32</v>
      </c>
      <c r="D8" s="31">
        <v>6</v>
      </c>
      <c r="E8" s="30"/>
      <c r="F8" s="32"/>
      <c r="G8" s="32"/>
      <c r="H8" s="32"/>
      <c r="I8" s="12"/>
      <c r="J8" s="32"/>
      <c r="K8" s="32"/>
      <c r="L8" s="32"/>
    </row>
    <row r="9" spans="1:12" ht="12.75">
      <c r="A9" s="30">
        <v>6</v>
      </c>
      <c r="B9" s="33" t="s">
        <v>33</v>
      </c>
      <c r="C9" s="27" t="s">
        <v>34</v>
      </c>
      <c r="D9" s="31">
        <v>3</v>
      </c>
      <c r="E9" s="30"/>
      <c r="F9" s="32"/>
      <c r="G9" s="32"/>
      <c r="H9" s="32"/>
      <c r="I9" s="12"/>
      <c r="J9" s="32"/>
      <c r="K9" s="32"/>
      <c r="L9" s="32"/>
    </row>
    <row r="10" spans="1:12" ht="12.75">
      <c r="A10" s="30">
        <v>7</v>
      </c>
      <c r="B10" s="33" t="s">
        <v>35</v>
      </c>
      <c r="C10" s="27" t="s">
        <v>36</v>
      </c>
      <c r="D10" s="31">
        <v>12</v>
      </c>
      <c r="E10" s="30"/>
      <c r="F10" s="32"/>
      <c r="G10" s="32"/>
      <c r="H10" s="32"/>
      <c r="I10" s="12"/>
      <c r="J10" s="32"/>
      <c r="K10" s="32"/>
      <c r="L10" s="32"/>
    </row>
    <row r="11" spans="1:12" ht="12.75">
      <c r="A11" s="30">
        <v>8</v>
      </c>
      <c r="B11" s="27" t="s">
        <v>37</v>
      </c>
      <c r="C11" s="27" t="s">
        <v>38</v>
      </c>
      <c r="D11" s="30">
        <v>5</v>
      </c>
      <c r="E11" s="30"/>
      <c r="F11" s="32"/>
      <c r="G11" s="32"/>
      <c r="H11" s="32"/>
      <c r="I11" s="12"/>
      <c r="J11" s="32"/>
      <c r="K11" s="32"/>
      <c r="L11" s="32"/>
    </row>
    <row r="12" spans="1:12" ht="12.75">
      <c r="A12" s="30">
        <v>9</v>
      </c>
      <c r="B12" s="11" t="s">
        <v>39</v>
      </c>
      <c r="C12" s="34" t="s">
        <v>40</v>
      </c>
      <c r="D12" s="30">
        <v>10</v>
      </c>
      <c r="E12" s="11"/>
      <c r="F12" s="11"/>
      <c r="G12" s="11"/>
      <c r="H12" s="11"/>
      <c r="I12" s="12"/>
      <c r="J12" s="11"/>
      <c r="K12" s="11"/>
      <c r="L12" s="11"/>
    </row>
    <row r="13" spans="3:10" ht="12.75">
      <c r="C13" s="35"/>
      <c r="D13" s="36"/>
      <c r="I13" s="37"/>
      <c r="J13" s="37"/>
    </row>
    <row r="14" spans="3:4" ht="12.75">
      <c r="C14" s="35"/>
      <c r="D14" s="36"/>
    </row>
    <row r="15" spans="3:4" ht="12.75">
      <c r="C15" s="35"/>
      <c r="D15" s="36"/>
    </row>
    <row r="16" spans="3:4" ht="12.75">
      <c r="C16" s="35"/>
      <c r="D16" s="36"/>
    </row>
    <row r="17" ht="12.75">
      <c r="C17" s="35"/>
    </row>
    <row r="18" ht="12.75">
      <c r="C18" s="35"/>
    </row>
    <row r="19" ht="12.75">
      <c r="C19" s="35"/>
    </row>
    <row r="20" ht="12.75">
      <c r="C20" s="35"/>
    </row>
    <row r="21" ht="12.75">
      <c r="C21" s="35"/>
    </row>
    <row r="22" ht="12.75">
      <c r="C22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38" customWidth="1"/>
    <col min="2" max="2" width="29.28125" style="38" customWidth="1"/>
    <col min="3" max="3" width="35.28125" style="38" customWidth="1"/>
    <col min="4" max="4" width="11.57421875" style="39" customWidth="1"/>
    <col min="5" max="249" width="11.57421875" style="38" customWidth="1"/>
    <col min="250" max="16384" width="12.00390625" style="2" customWidth="1"/>
  </cols>
  <sheetData>
    <row r="1" spans="2:3" ht="12.75">
      <c r="B1" s="2" t="s">
        <v>41</v>
      </c>
      <c r="C1" s="40" t="s">
        <v>42</v>
      </c>
    </row>
    <row r="3" spans="1:10" s="44" customFormat="1" ht="12.75">
      <c r="A3" s="41" t="s">
        <v>43</v>
      </c>
      <c r="B3" s="41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10" ht="12.75">
      <c r="A4" s="45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46" t="e">
        <f>SUM(#REF!)</f>
        <v>#REF!</v>
      </c>
      <c r="J5" s="38" t="e">
        <f>SUM(#REF!)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2.57421875" defaultRowHeight="12.75"/>
  <cols>
    <col min="1" max="1" width="4.140625" style="47" customWidth="1"/>
    <col min="2" max="2" width="30.140625" style="29" customWidth="1"/>
    <col min="3" max="3" width="32.421875" style="29" customWidth="1"/>
    <col min="4" max="4" width="11.57421875" style="48" customWidth="1"/>
    <col min="5" max="249" width="11.57421875" style="29" customWidth="1"/>
    <col min="250" max="16384" width="12.00390625" style="2" customWidth="1"/>
  </cols>
  <sheetData>
    <row r="1" spans="2:3" ht="12.75">
      <c r="B1" s="2" t="s">
        <v>46</v>
      </c>
      <c r="C1" s="49" t="s">
        <v>47</v>
      </c>
    </row>
    <row r="3" spans="1:10" ht="12.75">
      <c r="A3" s="50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6" ht="12.75">
      <c r="A4" s="45">
        <v>1</v>
      </c>
      <c r="B4" s="12"/>
      <c r="C4" s="12"/>
      <c r="D4" s="28"/>
      <c r="E4" s="51"/>
      <c r="F4" s="51"/>
    </row>
    <row r="5" spans="1:6" ht="12.75">
      <c r="A5" s="45">
        <v>2</v>
      </c>
      <c r="B5" s="12"/>
      <c r="C5" s="12"/>
      <c r="D5" s="28"/>
      <c r="E5" s="51"/>
      <c r="F5" s="51"/>
    </row>
    <row r="6" spans="1:6" ht="12.75">
      <c r="A6" s="45">
        <v>3</v>
      </c>
      <c r="B6" s="12"/>
      <c r="C6" s="12"/>
      <c r="D6" s="28"/>
      <c r="E6" s="51"/>
      <c r="F6" s="51"/>
    </row>
    <row r="7" spans="1:6" ht="12.75">
      <c r="A7" s="45">
        <v>4</v>
      </c>
      <c r="B7" s="12"/>
      <c r="C7" s="12"/>
      <c r="D7" s="28"/>
      <c r="E7" s="51"/>
      <c r="F7" s="51"/>
    </row>
    <row r="8" spans="1:6" ht="12.75">
      <c r="A8" s="45">
        <v>5</v>
      </c>
      <c r="B8" s="12"/>
      <c r="C8" s="12"/>
      <c r="D8" s="28"/>
      <c r="E8" s="51"/>
      <c r="F8" s="51"/>
    </row>
    <row r="9" spans="1:6" ht="12.75">
      <c r="A9" s="52">
        <v>6</v>
      </c>
      <c r="B9" s="12"/>
      <c r="C9" s="12"/>
      <c r="D9" s="28"/>
      <c r="E9" s="53"/>
      <c r="F9" s="51"/>
    </row>
    <row r="10" spans="1:6" ht="12.75">
      <c r="A10" s="52">
        <v>7</v>
      </c>
      <c r="B10" s="12"/>
      <c r="C10" s="12"/>
      <c r="D10" s="28"/>
      <c r="E10" s="53"/>
      <c r="F10" s="51"/>
    </row>
    <row r="11" spans="1:6" ht="12.75">
      <c r="A11" s="52">
        <v>8</v>
      </c>
      <c r="B11" s="12"/>
      <c r="C11" s="12"/>
      <c r="D11" s="28"/>
      <c r="E11" s="53"/>
      <c r="F11" s="51"/>
    </row>
    <row r="12" spans="1:6" ht="12.75">
      <c r="A12" s="52">
        <v>9</v>
      </c>
      <c r="B12" s="12"/>
      <c r="C12" s="12"/>
      <c r="D12" s="28"/>
      <c r="E12" s="53"/>
      <c r="F12" s="51"/>
    </row>
    <row r="13" ht="12.75">
      <c r="F13" s="1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2.57421875" defaultRowHeight="12.75"/>
  <cols>
    <col min="1" max="1" width="5.421875" style="47" customWidth="1"/>
    <col min="2" max="2" width="32.421875" style="29" customWidth="1"/>
    <col min="3" max="3" width="36.140625" style="29" customWidth="1"/>
    <col min="4" max="4" width="11.57421875" style="48" customWidth="1"/>
    <col min="5" max="249" width="11.57421875" style="29" customWidth="1"/>
    <col min="250" max="16384" width="12.00390625" style="2" customWidth="1"/>
  </cols>
  <sheetData>
    <row r="1" spans="2:3" ht="12.75">
      <c r="B1" s="2" t="s">
        <v>48</v>
      </c>
      <c r="C1" s="49" t="s">
        <v>49</v>
      </c>
    </row>
    <row r="3" spans="1:10" ht="12.75">
      <c r="A3" s="50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6" ht="12.75">
      <c r="A4" s="45">
        <v>1</v>
      </c>
      <c r="B4" s="12"/>
      <c r="C4" s="12"/>
      <c r="D4" s="28"/>
      <c r="E4" s="51"/>
      <c r="F4" s="51"/>
    </row>
    <row r="5" spans="1:6" ht="12.75">
      <c r="A5" s="45">
        <v>2</v>
      </c>
      <c r="B5" s="12"/>
      <c r="C5" s="12"/>
      <c r="D5" s="28"/>
      <c r="E5" s="51"/>
      <c r="F5" s="51"/>
    </row>
    <row r="6" spans="1:6" ht="12.75">
      <c r="A6" s="45">
        <v>3</v>
      </c>
      <c r="B6" s="12"/>
      <c r="C6" s="12"/>
      <c r="D6" s="28"/>
      <c r="E6" s="51"/>
      <c r="F6" s="51"/>
    </row>
    <row r="7" spans="1:6" ht="12.75">
      <c r="A7" s="45">
        <v>4</v>
      </c>
      <c r="B7" s="12"/>
      <c r="C7" s="12"/>
      <c r="D7" s="28"/>
      <c r="E7" s="51"/>
      <c r="F7" s="51"/>
    </row>
    <row r="8" spans="1:6" ht="12.75">
      <c r="A8" s="45">
        <v>5</v>
      </c>
      <c r="B8" s="12"/>
      <c r="C8" s="12"/>
      <c r="D8" s="28"/>
      <c r="E8" s="51"/>
      <c r="F8" s="51"/>
    </row>
    <row r="9" spans="1:6" ht="12.75">
      <c r="A9" s="45">
        <v>6</v>
      </c>
      <c r="B9" s="12"/>
      <c r="C9" s="12"/>
      <c r="D9" s="28"/>
      <c r="E9" s="53"/>
      <c r="F9" s="51"/>
    </row>
    <row r="10" spans="1:6" ht="12.75">
      <c r="A10" s="45">
        <v>7</v>
      </c>
      <c r="B10" s="12"/>
      <c r="C10" s="12"/>
      <c r="D10" s="28"/>
      <c r="E10" s="53"/>
      <c r="F10" s="51"/>
    </row>
    <row r="11" spans="1:6" ht="12.75">
      <c r="A11"/>
      <c r="B11"/>
      <c r="C11"/>
      <c r="D11"/>
      <c r="E11"/>
      <c r="F11" s="4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8"/>
  <sheetViews>
    <sheetView workbookViewId="0" topLeftCell="A1">
      <selection activeCell="M8" sqref="M8"/>
    </sheetView>
  </sheetViews>
  <sheetFormatPr defaultColWidth="12.57421875" defaultRowHeight="12.75"/>
  <cols>
    <col min="1" max="1" width="5.140625" style="0" customWidth="1"/>
    <col min="2" max="2" width="33.28125" style="0" customWidth="1"/>
    <col min="3" max="3" width="15.421875" style="0" customWidth="1"/>
    <col min="4" max="4" width="11.57421875" style="36" customWidth="1"/>
    <col min="5" max="237" width="11.57421875" style="0" customWidth="1"/>
    <col min="238" max="16384" width="11.57421875" style="0" customWidth="1"/>
  </cols>
  <sheetData>
    <row r="1" spans="1:4" ht="12.75">
      <c r="A1" s="15">
        <v>2</v>
      </c>
      <c r="B1" s="16" t="s">
        <v>11</v>
      </c>
      <c r="C1" s="17" t="s">
        <v>3</v>
      </c>
      <c r="D1" s="15"/>
    </row>
    <row r="2" spans="1:4" ht="12.75">
      <c r="A2" s="18"/>
      <c r="B2" s="18"/>
      <c r="C2" s="18"/>
      <c r="D2" s="15"/>
    </row>
    <row r="3" spans="1:12" ht="12.75">
      <c r="A3" s="19" t="s">
        <v>12</v>
      </c>
      <c r="B3" s="20" t="s">
        <v>13</v>
      </c>
      <c r="C3" s="20" t="s">
        <v>14</v>
      </c>
      <c r="D3" s="21" t="s">
        <v>15</v>
      </c>
      <c r="E3" s="22" t="s">
        <v>16</v>
      </c>
      <c r="F3" s="22" t="s">
        <v>17</v>
      </c>
      <c r="G3" s="23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25" t="s">
        <v>23</v>
      </c>
    </row>
    <row r="4" spans="1:245" s="29" customFormat="1" ht="12.75">
      <c r="A4" s="26">
        <v>1</v>
      </c>
      <c r="B4" s="27" t="s">
        <v>50</v>
      </c>
      <c r="C4" s="27" t="s">
        <v>51</v>
      </c>
      <c r="D4" s="26">
        <v>5</v>
      </c>
      <c r="E4" s="28"/>
      <c r="F4" s="12"/>
      <c r="G4" s="12"/>
      <c r="H4" s="12"/>
      <c r="I4" s="12"/>
      <c r="J4" s="12"/>
      <c r="K4" s="12"/>
      <c r="L4" s="12"/>
      <c r="IA4" s="2"/>
      <c r="IB4" s="2"/>
      <c r="IC4" s="2"/>
      <c r="ID4" s="2"/>
      <c r="IE4" s="2"/>
      <c r="IF4" s="2"/>
      <c r="IG4" s="2"/>
      <c r="IH4"/>
      <c r="II4"/>
      <c r="IJ4"/>
      <c r="IK4"/>
    </row>
    <row r="5" spans="1:12" ht="12.75">
      <c r="A5" s="30">
        <v>2</v>
      </c>
      <c r="B5" s="27" t="s">
        <v>52</v>
      </c>
      <c r="C5" s="27" t="s">
        <v>53</v>
      </c>
      <c r="D5" s="31">
        <v>6</v>
      </c>
      <c r="E5" s="30"/>
      <c r="F5" s="32"/>
      <c r="G5" s="32"/>
      <c r="H5" s="32"/>
      <c r="I5" s="12"/>
      <c r="J5" s="32"/>
      <c r="K5" s="32"/>
      <c r="L5" s="32"/>
    </row>
    <row r="6" spans="1:12" ht="12.75">
      <c r="A6" s="30">
        <v>3</v>
      </c>
      <c r="B6" s="33" t="s">
        <v>54</v>
      </c>
      <c r="C6" s="27" t="s">
        <v>55</v>
      </c>
      <c r="D6" s="31">
        <v>3</v>
      </c>
      <c r="E6" s="30"/>
      <c r="F6" s="32"/>
      <c r="G6" s="32"/>
      <c r="H6" s="32"/>
      <c r="I6" s="12"/>
      <c r="J6" s="32"/>
      <c r="K6" s="32"/>
      <c r="L6" s="32"/>
    </row>
    <row r="7" spans="1:12" ht="12.75">
      <c r="A7" s="30">
        <v>4</v>
      </c>
      <c r="B7" s="27" t="s">
        <v>56</v>
      </c>
      <c r="C7" s="27" t="s">
        <v>57</v>
      </c>
      <c r="D7" s="30">
        <v>10</v>
      </c>
      <c r="E7" s="30"/>
      <c r="F7" s="32"/>
      <c r="G7" s="32"/>
      <c r="H7" s="32"/>
      <c r="I7" s="12"/>
      <c r="J7" s="32"/>
      <c r="K7" s="32"/>
      <c r="L7" s="32"/>
    </row>
    <row r="8" spans="4:10" ht="12.75">
      <c r="D8" s="26"/>
      <c r="I8" s="37"/>
      <c r="J8" s="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2.57421875" defaultRowHeight="12.75"/>
  <cols>
    <col min="1" max="1" width="5.57421875" style="1" customWidth="1"/>
    <col min="2" max="2" width="35.8515625" style="2" customWidth="1"/>
    <col min="3" max="3" width="21.57421875" style="2" customWidth="1"/>
    <col min="4" max="4" width="11.57421875" style="1" customWidth="1"/>
    <col min="5" max="249" width="11.57421875" style="2" customWidth="1"/>
    <col min="250" max="16384" width="12.00390625" style="2" customWidth="1"/>
  </cols>
  <sheetData>
    <row r="1" spans="1:6" ht="12.75">
      <c r="A1" s="48"/>
      <c r="B1" s="2" t="s">
        <v>58</v>
      </c>
      <c r="C1" s="49" t="s">
        <v>59</v>
      </c>
      <c r="D1" s="48"/>
      <c r="E1" s="29"/>
      <c r="F1" s="29"/>
    </row>
    <row r="2" spans="1:6" ht="12.75">
      <c r="A2" s="48"/>
      <c r="B2" s="29"/>
      <c r="C2" s="29"/>
      <c r="D2" s="48"/>
      <c r="E2" s="29"/>
      <c r="F2" s="29"/>
    </row>
    <row r="3" spans="1:10" ht="12.75">
      <c r="A3" s="42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6" ht="12.75">
      <c r="A4" s="28">
        <v>1</v>
      </c>
      <c r="B4" s="12"/>
      <c r="C4" s="12"/>
      <c r="D4" s="52"/>
      <c r="E4" s="51"/>
      <c r="F4" s="51"/>
    </row>
    <row r="5" spans="5:6" ht="12.75">
      <c r="E5" s="54"/>
      <c r="F5" s="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47" customWidth="1"/>
    <col min="2" max="2" width="33.7109375" style="56" customWidth="1"/>
    <col min="3" max="3" width="37.28125" style="56" customWidth="1"/>
    <col min="4" max="4" width="11.57421875" style="47" customWidth="1"/>
    <col min="5" max="249" width="11.57421875" style="56" customWidth="1"/>
    <col min="250" max="16384" width="12.00390625" style="2" customWidth="1"/>
  </cols>
  <sheetData>
    <row r="1" spans="1:6" ht="12.75">
      <c r="A1" s="48"/>
      <c r="B1" s="2" t="s">
        <v>60</v>
      </c>
      <c r="C1" s="5" t="s">
        <v>61</v>
      </c>
      <c r="D1" s="48"/>
      <c r="E1" s="29"/>
      <c r="F1" s="29"/>
    </row>
    <row r="2" spans="1:6" ht="12.75">
      <c r="A2" s="48"/>
      <c r="B2" s="29"/>
      <c r="C2" s="29"/>
      <c r="D2" s="48"/>
      <c r="E2" s="29"/>
      <c r="F2" s="29"/>
    </row>
    <row r="3" spans="1:10" ht="12.75">
      <c r="A3" s="42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10" ht="12.75">
      <c r="A4" s="28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46">
        <f>SUM(F4)</f>
        <v>0</v>
      </c>
      <c r="J5" s="56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2.57421875" defaultRowHeight="12.75"/>
  <cols>
    <col min="1" max="1" width="5.00390625" style="1" customWidth="1"/>
    <col min="2" max="2" width="18.140625" style="2" customWidth="1"/>
    <col min="3" max="3" width="23.28125" style="2" customWidth="1"/>
    <col min="4" max="4" width="11.57421875" style="1" customWidth="1"/>
    <col min="5" max="249" width="11.57421875" style="2" customWidth="1"/>
    <col min="250" max="16384" width="12.00390625" style="2" customWidth="1"/>
  </cols>
  <sheetData>
    <row r="1" spans="1:6" ht="12.75">
      <c r="A1" s="56"/>
      <c r="B1" s="2" t="s">
        <v>62</v>
      </c>
      <c r="C1" s="5" t="s">
        <v>63</v>
      </c>
      <c r="D1" s="56"/>
      <c r="E1" s="56"/>
      <c r="F1" s="56"/>
    </row>
    <row r="2" spans="1:6" ht="12.75">
      <c r="A2" s="56"/>
      <c r="B2" s="56"/>
      <c r="C2" s="56"/>
      <c r="D2" s="56"/>
      <c r="E2" s="56"/>
      <c r="F2" s="56"/>
    </row>
    <row r="3" spans="1:10" ht="12.75">
      <c r="A3" s="50" t="s">
        <v>43</v>
      </c>
      <c r="B3" s="42" t="s">
        <v>13</v>
      </c>
      <c r="C3" s="42" t="s">
        <v>14</v>
      </c>
      <c r="D3" s="41" t="s">
        <v>44</v>
      </c>
      <c r="E3" s="41" t="s">
        <v>19</v>
      </c>
      <c r="F3" s="41" t="s">
        <v>21</v>
      </c>
      <c r="G3" s="28" t="s">
        <v>45</v>
      </c>
      <c r="H3" s="43" t="s">
        <v>44</v>
      </c>
      <c r="I3" s="28" t="s">
        <v>19</v>
      </c>
      <c r="J3" s="28" t="s">
        <v>21</v>
      </c>
    </row>
    <row r="4" spans="1:10" ht="12.75">
      <c r="A4" s="52">
        <v>1</v>
      </c>
      <c r="B4" s="57" t="s">
        <v>64</v>
      </c>
      <c r="C4" s="57" t="s">
        <v>65</v>
      </c>
      <c r="D4" s="45">
        <v>3</v>
      </c>
      <c r="E4" s="46">
        <v>1659</v>
      </c>
      <c r="F4" s="46">
        <f>D4*E4</f>
        <v>4977</v>
      </c>
      <c r="G4" s="58"/>
      <c r="H4" s="58"/>
      <c r="I4" s="58">
        <v>1379.32</v>
      </c>
      <c r="J4" s="58"/>
    </row>
    <row r="5" spans="1:6" ht="12.75">
      <c r="A5" s="59"/>
      <c r="B5"/>
      <c r="C5"/>
      <c r="D5"/>
      <c r="E5"/>
      <c r="F5" s="46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/>
  <cp:lastPrinted>2019-06-26T08:22:16Z</cp:lastPrinted>
  <dcterms:created xsi:type="dcterms:W3CDTF">2017-09-05T02:58:27Z</dcterms:created>
  <dcterms:modified xsi:type="dcterms:W3CDTF">2019-09-04T13:21:33Z</dcterms:modified>
  <cp:category/>
  <cp:version/>
  <cp:contentType/>
  <cp:contentStatus/>
  <cp:revision>187</cp:revision>
</cp:coreProperties>
</file>